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TOTAL" sheetId="1" r:id="rId1"/>
    <sheet name="DAG" sheetId="2" r:id="rId2"/>
  </sheets>
  <definedNames>
    <definedName name="_xlnm.Print_Area" localSheetId="1">'DAG'!$A$1:$R$37</definedName>
    <definedName name="_xlnm.Print_Area" localSheetId="0">'TOTAL'!$A$1:$K$24</definedName>
    <definedName name="INICIO" localSheetId="1">'DAG'!INICIO</definedName>
    <definedName name="INICIO" localSheetId="0">'TOTAL'!INICIO</definedName>
    <definedName name="INICIO">[0]!INICIO</definedName>
  </definedNames>
  <calcPr fullCalcOnLoad="1"/>
</workbook>
</file>

<file path=xl/comments2.xml><?xml version="1.0" encoding="utf-8"?>
<comments xmlns="http://schemas.openxmlformats.org/spreadsheetml/2006/main">
  <authors>
    <author>gmir</author>
  </authors>
  <commentList>
    <comment ref="L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sharedStrings.xml><?xml version="1.0" encoding="utf-8"?>
<sst xmlns="http://schemas.openxmlformats.org/spreadsheetml/2006/main" count="41" uniqueCount="38">
  <si>
    <t xml:space="preserve">ENTE NACIONAL REGULADOR </t>
  </si>
  <si>
    <t>DE LA ELECTRICIDAD</t>
  </si>
  <si>
    <t>SISTEMA DE TRANSPORTE DE ENERGÍA ELÉCTRICA EN ALTA TENSIÓN - TRANSENER S.A.</t>
  </si>
  <si>
    <t>Remuneración mensual (ENRE 121/01)</t>
  </si>
  <si>
    <t>N°</t>
  </si>
  <si>
    <t>EQUIPO</t>
  </si>
  <si>
    <t>OBS.</t>
  </si>
  <si>
    <t>Salida</t>
  </si>
  <si>
    <t>Entrada</t>
  </si>
  <si>
    <t>Hs.
Indisp.</t>
  </si>
  <si>
    <t>Mtos.
Indisp.</t>
  </si>
  <si>
    <t>indisp &gt; 24hs (K=2 o K=1)</t>
  </si>
  <si>
    <t>PENALIZACIÓN FORZADA Computable       NO Computable</t>
  </si>
  <si>
    <t>FORZADA INDISPONIBLE</t>
  </si>
  <si>
    <t>PROGRAMADA</t>
  </si>
  <si>
    <t>TOTAL
PENALIZAC.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</si>
  <si>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</si>
  <si>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</si>
  <si>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TRANSENER S.A.</t>
  </si>
  <si>
    <t>1.-</t>
  </si>
  <si>
    <t>Equipamiento propio</t>
  </si>
  <si>
    <t xml:space="preserve">TOTAL </t>
  </si>
  <si>
    <t>DESCONEXIÓN AUTOMÁTICA DE GENERACIÓN (DAG)</t>
  </si>
  <si>
    <t>Valores remuneratorios según Res. ENRE N° 121/01</t>
  </si>
  <si>
    <t>Desconexión Automática de Generación (DAG)</t>
  </si>
  <si>
    <t>1.- DESCONEXIÓN AUTOMÁTICA DE GENERACIÓN (DAG)</t>
  </si>
  <si>
    <t>1.1.-  Equipamiento Propio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</si>
  <si>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</si>
  <si>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</si>
  <si>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</si>
  <si>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Forz. Con Incorrecta Actuación</t>
  </si>
  <si>
    <t>F</t>
  </si>
  <si>
    <t>Desde el 01 al 30 de junio de 2005</t>
  </si>
  <si>
    <t>DAG COMAHUE</t>
  </si>
  <si>
    <t>FI</t>
  </si>
  <si>
    <t>Forz. Sin haber requerido su Actuación</t>
  </si>
  <si>
    <t>TOTAL DE PENALIZACIONES</t>
  </si>
  <si>
    <t xml:space="preserve">ANEXO I.3  a la Resolución E.N.R.E.   N° 122 /2008       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</si>
</sst>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0.000_)"/>
    <numFmt numFmtId="172" formatCode="0.000"/>
    <numFmt numFmtId="173" formatCode="&quot;$&quot;#,##0.00;&quot;$&quot;\-#,##0.00"/>
    <numFmt numFmtId="174" formatCode="&quot;$&quot;#,##0.00"/>
    <numFmt numFmtId="175" formatCode="#&quot;.&quot;#&quot;.-&quot;"/>
    <numFmt numFmtId="176" formatCode="#&quot;.&quot;#&quot;.&quot;#&quot;.-&quot;"/>
    <numFmt numFmtId="177" formatCode="#,##0;[Red]#,##0"/>
    <numFmt numFmtId="178" formatCode="#,##0.000000"/>
    <numFmt numFmtId="179" formatCode="#,##0.00;[Red]#,##0.00"/>
    <numFmt numFmtId="180" formatCode="&quot;$&quot;\ #,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b/>
      <u val="single"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6"/>
      <name val="Times New Roman"/>
      <family val="1"/>
    </font>
    <font>
      <sz val="11"/>
      <name val="MS Sans Serif"/>
      <family val="2"/>
    </font>
    <font>
      <sz val="10"/>
      <name val="Wingdings"/>
      <family val="0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3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20"/>
      <name val="Times New Roman"/>
      <family val="1"/>
    </font>
    <font>
      <b/>
      <sz val="14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21" applyFill="1">
      <alignment/>
      <protection/>
    </xf>
    <xf numFmtId="0" fontId="3" fillId="0" borderId="0" xfId="2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right" vertical="top"/>
      <protection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6" fillId="0" borderId="0" xfId="21" applyFont="1" applyFill="1" applyBorder="1" applyAlignment="1" applyProtection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Fill="1" applyBorder="1">
      <alignment/>
      <protection/>
    </xf>
    <xf numFmtId="0" fontId="3" fillId="0" borderId="4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9" fillId="0" borderId="0" xfId="2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9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Fill="1" applyBorder="1">
      <alignment/>
      <protection/>
    </xf>
    <xf numFmtId="0" fontId="9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Protection="1">
      <alignment/>
      <protection/>
    </xf>
    <xf numFmtId="0" fontId="9" fillId="0" borderId="5" xfId="21" applyFont="1" applyBorder="1">
      <alignment/>
      <protection/>
    </xf>
    <xf numFmtId="0" fontId="11" fillId="0" borderId="0" xfId="21" applyFont="1">
      <alignment/>
      <protection/>
    </xf>
    <xf numFmtId="0" fontId="11" fillId="0" borderId="4" xfId="21" applyFont="1" applyBorder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>
      <alignment/>
      <protection/>
    </xf>
    <xf numFmtId="0" fontId="11" fillId="0" borderId="0" xfId="21" applyFont="1" applyBorder="1" applyProtection="1">
      <alignment/>
      <protection/>
    </xf>
    <xf numFmtId="0" fontId="11" fillId="0" borderId="5" xfId="21" applyFont="1" applyBorder="1">
      <alignment/>
      <protection/>
    </xf>
    <xf numFmtId="0" fontId="0" fillId="0" borderId="0" xfId="21" applyFont="1" applyBorder="1" applyProtection="1">
      <alignment/>
      <protection/>
    </xf>
    <xf numFmtId="0" fontId="14" fillId="0" borderId="4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3" fillId="0" borderId="0" xfId="21" applyBorder="1">
      <alignment/>
      <protection/>
    </xf>
    <xf numFmtId="0" fontId="0" fillId="0" borderId="6" xfId="21" applyFont="1" applyBorder="1" applyAlignment="1">
      <alignment horizontal="left" vertical="center"/>
      <protection/>
    </xf>
    <xf numFmtId="7" fontId="0" fillId="0" borderId="7" xfId="21" applyNumberFormat="1" applyFont="1" applyBorder="1" applyAlignment="1">
      <alignment horizontal="centerContinuous" vertical="center"/>
      <protection/>
    </xf>
    <xf numFmtId="0" fontId="0" fillId="0" borderId="8" xfId="21" applyFont="1" applyBorder="1">
      <alignment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 wrapText="1"/>
      <protection/>
    </xf>
    <xf numFmtId="0" fontId="15" fillId="0" borderId="6" xfId="21" applyFont="1" applyBorder="1" applyAlignment="1" applyProtection="1">
      <alignment horizontal="center" vertical="center"/>
      <protection/>
    </xf>
    <xf numFmtId="0" fontId="17" fillId="2" borderId="9" xfId="21" applyFont="1" applyFill="1" applyBorder="1" applyAlignment="1" applyProtection="1">
      <alignment horizontal="center" vertical="center" wrapText="1"/>
      <protection/>
    </xf>
    <xf numFmtId="0" fontId="18" fillId="3" borderId="6" xfId="21" applyFont="1" applyFill="1" applyBorder="1" applyAlignment="1" applyProtection="1">
      <alignment horizontal="centerContinuous" vertical="center" wrapText="1"/>
      <protection/>
    </xf>
    <xf numFmtId="0" fontId="18" fillId="3" borderId="7" xfId="21" applyFont="1" applyFill="1" applyBorder="1" applyAlignment="1" applyProtection="1">
      <alignment horizontal="centerContinuous" vertical="center" wrapText="1"/>
      <protection/>
    </xf>
    <xf numFmtId="0" fontId="18" fillId="4" borderId="9" xfId="21" applyFont="1" applyFill="1" applyBorder="1" applyAlignment="1" applyProtection="1">
      <alignment horizontal="centerContinuous" vertical="center" wrapText="1"/>
      <protection/>
    </xf>
    <xf numFmtId="0" fontId="15" fillId="5" borderId="9" xfId="21" applyFont="1" applyFill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3" fillId="0" borderId="5" xfId="21" applyFill="1" applyBorder="1" applyAlignment="1">
      <alignment horizontal="center"/>
      <protection/>
    </xf>
    <xf numFmtId="0" fontId="3" fillId="0" borderId="5" xfId="21" applyFill="1" applyBorder="1">
      <alignment/>
      <protection/>
    </xf>
    <xf numFmtId="0" fontId="11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0" fontId="11" fillId="0" borderId="10" xfId="21" applyFont="1" applyBorder="1" applyAlignment="1">
      <alignment horizontal="center"/>
      <protection/>
    </xf>
    <xf numFmtId="0" fontId="19" fillId="2" borderId="10" xfId="21" applyFont="1" applyFill="1" applyBorder="1" applyAlignment="1">
      <alignment horizontal="center"/>
      <protection/>
    </xf>
    <xf numFmtId="0" fontId="20" fillId="3" borderId="10" xfId="21" applyFont="1" applyFill="1" applyBorder="1" applyAlignment="1">
      <alignment horizontal="center"/>
      <protection/>
    </xf>
    <xf numFmtId="0" fontId="20" fillId="4" borderId="10" xfId="21" applyFont="1" applyFill="1" applyBorder="1" applyAlignment="1">
      <alignment horizontal="center"/>
      <protection/>
    </xf>
    <xf numFmtId="0" fontId="11" fillId="5" borderId="10" xfId="21" applyFont="1" applyFill="1" applyBorder="1" applyAlignment="1">
      <alignment horizontal="center"/>
      <protection/>
    </xf>
    <xf numFmtId="0" fontId="11" fillId="0" borderId="10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 quotePrefix="1">
      <alignment horizontal="center"/>
      <protection locked="0"/>
    </xf>
    <xf numFmtId="22" fontId="11" fillId="0" borderId="11" xfId="21" applyNumberFormat="1" applyFont="1" applyBorder="1" applyAlignment="1" applyProtection="1">
      <alignment horizontal="center"/>
      <protection locked="0"/>
    </xf>
    <xf numFmtId="22" fontId="11" fillId="0" borderId="12" xfId="21" applyNumberFormat="1" applyFont="1" applyBorder="1" applyAlignment="1" applyProtection="1">
      <alignment horizontal="center"/>
      <protection locked="0"/>
    </xf>
    <xf numFmtId="4" fontId="11" fillId="6" borderId="10" xfId="21" applyNumberFormat="1" applyFont="1" applyFill="1" applyBorder="1" applyAlignment="1" applyProtection="1" quotePrefix="1">
      <alignment horizontal="center"/>
      <protection/>
    </xf>
    <xf numFmtId="164" fontId="11" fillId="6" borderId="10" xfId="21" applyNumberFormat="1" applyFont="1" applyFill="1" applyBorder="1" applyAlignment="1" applyProtection="1" quotePrefix="1">
      <alignment horizontal="center"/>
      <protection/>
    </xf>
    <xf numFmtId="168" fontId="11" fillId="0" borderId="10" xfId="21" applyNumberFormat="1" applyFont="1" applyBorder="1" applyAlignment="1" applyProtection="1">
      <alignment horizontal="center"/>
      <protection locked="0"/>
    </xf>
    <xf numFmtId="2" fontId="21" fillId="2" borderId="10" xfId="21" applyNumberFormat="1" applyFont="1" applyFill="1" applyBorder="1" applyAlignment="1" applyProtection="1">
      <alignment horizontal="center"/>
      <protection locked="0"/>
    </xf>
    <xf numFmtId="168" fontId="22" fillId="3" borderId="10" xfId="21" applyNumberFormat="1" applyFont="1" applyFill="1" applyBorder="1" applyAlignment="1" applyProtection="1" quotePrefix="1">
      <alignment horizontal="center"/>
      <protection locked="0"/>
    </xf>
    <xf numFmtId="168" fontId="22" fillId="4" borderId="10" xfId="21" applyNumberFormat="1" applyFont="1" applyFill="1" applyBorder="1" applyAlignment="1" applyProtection="1" quotePrefix="1">
      <alignment horizontal="center"/>
      <protection locked="0"/>
    </xf>
    <xf numFmtId="168" fontId="11" fillId="5" borderId="10" xfId="21" applyNumberFormat="1" applyFont="1" applyFill="1" applyBorder="1" applyAlignment="1" applyProtection="1">
      <alignment horizontal="center"/>
      <protection locked="0"/>
    </xf>
    <xf numFmtId="4" fontId="23" fillId="0" borderId="10" xfId="21" applyNumberFormat="1" applyFont="1" applyFill="1" applyBorder="1" applyAlignment="1">
      <alignment horizontal="right"/>
      <protection/>
    </xf>
    <xf numFmtId="4" fontId="3" fillId="0" borderId="5" xfId="21" applyNumberFormat="1" applyFont="1" applyFill="1" applyBorder="1" applyAlignment="1">
      <alignment horizontal="center"/>
      <protection/>
    </xf>
    <xf numFmtId="0" fontId="11" fillId="0" borderId="13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 quotePrefix="1">
      <alignment horizontal="center"/>
      <protection locked="0"/>
    </xf>
    <xf numFmtId="22" fontId="11" fillId="0" borderId="14" xfId="21" applyNumberFormat="1" applyFont="1" applyBorder="1" applyAlignment="1" applyProtection="1">
      <alignment horizontal="center"/>
      <protection locked="0"/>
    </xf>
    <xf numFmtId="22" fontId="11" fillId="0" borderId="15" xfId="21" applyNumberFormat="1" applyFont="1" applyBorder="1" applyAlignment="1" applyProtection="1">
      <alignment horizontal="center"/>
      <protection locked="0"/>
    </xf>
    <xf numFmtId="4" fontId="11" fillId="6" borderId="13" xfId="21" applyNumberFormat="1" applyFont="1" applyFill="1" applyBorder="1" applyAlignment="1" applyProtection="1" quotePrefix="1">
      <alignment horizontal="center"/>
      <protection/>
    </xf>
    <xf numFmtId="164" fontId="11" fillId="6" borderId="13" xfId="21" applyNumberFormat="1" applyFont="1" applyFill="1" applyBorder="1" applyAlignment="1" applyProtection="1" quotePrefix="1">
      <alignment horizontal="center"/>
      <protection/>
    </xf>
    <xf numFmtId="168" fontId="11" fillId="0" borderId="13" xfId="21" applyNumberFormat="1" applyFont="1" applyBorder="1" applyAlignment="1" applyProtection="1">
      <alignment horizontal="center"/>
      <protection locked="0"/>
    </xf>
    <xf numFmtId="2" fontId="21" fillId="2" borderId="13" xfId="21" applyNumberFormat="1" applyFont="1" applyFill="1" applyBorder="1" applyAlignment="1" applyProtection="1">
      <alignment horizontal="center"/>
      <protection locked="0"/>
    </xf>
    <xf numFmtId="168" fontId="22" fillId="3" borderId="13" xfId="21" applyNumberFormat="1" applyFont="1" applyFill="1" applyBorder="1" applyAlignment="1" applyProtection="1" quotePrefix="1">
      <alignment horizontal="center"/>
      <protection locked="0"/>
    </xf>
    <xf numFmtId="168" fontId="22" fillId="4" borderId="13" xfId="21" applyNumberFormat="1" applyFont="1" applyFill="1" applyBorder="1" applyAlignment="1" applyProtection="1" quotePrefix="1">
      <alignment horizontal="center"/>
      <protection locked="0"/>
    </xf>
    <xf numFmtId="168" fontId="11" fillId="5" borderId="13" xfId="21" applyNumberFormat="1" applyFont="1" applyFill="1" applyBorder="1" applyAlignment="1" applyProtection="1">
      <alignment horizontal="center"/>
      <protection locked="0"/>
    </xf>
    <xf numFmtId="4" fontId="23" fillId="0" borderId="13" xfId="21" applyNumberFormat="1" applyFont="1" applyFill="1" applyBorder="1" applyAlignment="1">
      <alignment horizontal="right"/>
      <protection/>
    </xf>
    <xf numFmtId="0" fontId="11" fillId="0" borderId="0" xfId="21" applyFont="1" applyBorder="1" applyAlignment="1" applyProtection="1">
      <alignment horizontal="center"/>
      <protection locked="0"/>
    </xf>
    <xf numFmtId="0" fontId="11" fillId="0" borderId="0" xfId="21" applyFont="1" applyBorder="1" applyAlignment="1" applyProtection="1" quotePrefix="1">
      <alignment horizontal="center"/>
      <protection locked="0"/>
    </xf>
    <xf numFmtId="22" fontId="11" fillId="0" borderId="0" xfId="21" applyNumberFormat="1" applyFont="1" applyBorder="1" applyAlignment="1" applyProtection="1">
      <alignment horizontal="center"/>
      <protection locked="0"/>
    </xf>
    <xf numFmtId="168" fontId="11" fillId="0" borderId="0" xfId="21" applyNumberFormat="1" applyFont="1" applyBorder="1" applyAlignment="1" applyProtection="1">
      <alignment horizontal="center"/>
      <protection locked="0"/>
    </xf>
    <xf numFmtId="2" fontId="21" fillId="2" borderId="0" xfId="21" applyNumberFormat="1" applyFont="1" applyFill="1" applyBorder="1" applyAlignment="1" applyProtection="1">
      <alignment horizontal="center"/>
      <protection locked="0"/>
    </xf>
    <xf numFmtId="168" fontId="22" fillId="3" borderId="0" xfId="21" applyNumberFormat="1" applyFont="1" applyFill="1" applyBorder="1" applyAlignment="1" applyProtection="1" quotePrefix="1">
      <alignment horizontal="center"/>
      <protection locked="0"/>
    </xf>
    <xf numFmtId="168" fontId="22" fillId="4" borderId="0" xfId="21" applyNumberFormat="1" applyFont="1" applyFill="1" applyBorder="1" applyAlignment="1" applyProtection="1" quotePrefix="1">
      <alignment horizontal="center"/>
      <protection locked="0"/>
    </xf>
    <xf numFmtId="168" fontId="11" fillId="5" borderId="0" xfId="21" applyNumberFormat="1" applyFont="1" applyFill="1" applyBorder="1" applyAlignment="1" applyProtection="1">
      <alignment horizontal="center"/>
      <protection locked="0"/>
    </xf>
    <xf numFmtId="7" fontId="24" fillId="0" borderId="9" xfId="21" applyNumberFormat="1" applyFont="1" applyFill="1" applyBorder="1" applyAlignment="1">
      <alignment horizontal="right"/>
      <protection/>
    </xf>
    <xf numFmtId="7" fontId="24" fillId="0" borderId="0" xfId="21" applyNumberFormat="1" applyFont="1" applyFill="1" applyBorder="1" applyAlignment="1">
      <alignment horizontal="right"/>
      <protection/>
    </xf>
    <xf numFmtId="4" fontId="23" fillId="0" borderId="0" xfId="21" applyNumberFormat="1" applyFont="1" applyFill="1" applyBorder="1" applyAlignment="1">
      <alignment horizontal="right"/>
      <protection/>
    </xf>
    <xf numFmtId="2" fontId="19" fillId="2" borderId="0" xfId="21" applyNumberFormat="1" applyFont="1" applyFill="1" applyBorder="1" applyAlignment="1" applyProtection="1">
      <alignment horizontal="center"/>
      <protection locked="0"/>
    </xf>
    <xf numFmtId="168" fontId="20" fillId="3" borderId="0" xfId="21" applyNumberFormat="1" applyFont="1" applyFill="1" applyBorder="1" applyAlignment="1" applyProtection="1" quotePrefix="1">
      <alignment horizontal="center"/>
      <protection locked="0"/>
    </xf>
    <xf numFmtId="168" fontId="20" fillId="4" borderId="0" xfId="21" applyNumberFormat="1" applyFont="1" applyFill="1" applyBorder="1" applyAlignment="1" applyProtection="1" quotePrefix="1">
      <alignment horizontal="center"/>
      <protection locked="0"/>
    </xf>
    <xf numFmtId="168" fontId="25" fillId="5" borderId="0" xfId="21" applyNumberFormat="1" applyFont="1" applyFill="1" applyBorder="1" applyAlignment="1" applyProtection="1">
      <alignment horizontal="center"/>
      <protection locked="0"/>
    </xf>
    <xf numFmtId="4" fontId="11" fillId="0" borderId="0" xfId="21" applyNumberFormat="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28" fillId="0" borderId="0" xfId="21" applyFont="1" applyBorder="1" applyAlignment="1" applyProtection="1">
      <alignment horizontal="left"/>
      <protection/>
    </xf>
    <xf numFmtId="0" fontId="11" fillId="0" borderId="0" xfId="21" applyFont="1" applyBorder="1" applyAlignment="1" quotePrefix="1">
      <alignment horizontal="center"/>
      <protection/>
    </xf>
    <xf numFmtId="168" fontId="11" fillId="0" borderId="0" xfId="21" applyNumberFormat="1" applyFont="1" applyBorder="1" applyAlignment="1" applyProtection="1">
      <alignment horizontal="center"/>
      <protection/>
    </xf>
    <xf numFmtId="168" fontId="22" fillId="3" borderId="16" xfId="21" applyNumberFormat="1" applyFont="1" applyFill="1" applyBorder="1" applyAlignment="1" applyProtection="1" quotePrefix="1">
      <alignment horizontal="center"/>
      <protection/>
    </xf>
    <xf numFmtId="168" fontId="22" fillId="4" borderId="16" xfId="21" applyNumberFormat="1" applyFont="1" applyFill="1" applyBorder="1" applyAlignment="1" applyProtection="1" quotePrefix="1">
      <alignment horizontal="center"/>
      <protection/>
    </xf>
    <xf numFmtId="168" fontId="22" fillId="5" borderId="16" xfId="21" applyNumberFormat="1" applyFont="1" applyFill="1" applyBorder="1" applyAlignment="1" applyProtection="1" quotePrefix="1">
      <alignment horizontal="center"/>
      <protection/>
    </xf>
    <xf numFmtId="0" fontId="29" fillId="0" borderId="0" xfId="21" applyFont="1">
      <alignment/>
      <protection/>
    </xf>
    <xf numFmtId="0" fontId="29" fillId="0" borderId="4" xfId="21" applyFont="1" applyBorder="1">
      <alignment/>
      <protection/>
    </xf>
    <xf numFmtId="0" fontId="28" fillId="0" borderId="0" xfId="21" applyFont="1" applyBorder="1" applyAlignment="1" applyProtection="1">
      <alignment horizontal="left" vertical="top"/>
      <protection/>
    </xf>
    <xf numFmtId="0" fontId="27" fillId="0" borderId="0" xfId="21" applyFont="1" applyBorder="1" applyAlignment="1" quotePrefix="1">
      <alignment horizontal="center"/>
      <protection/>
    </xf>
    <xf numFmtId="168" fontId="27" fillId="0" borderId="0" xfId="21" applyNumberFormat="1" applyFont="1" applyBorder="1" applyAlignment="1" applyProtection="1">
      <alignment horizontal="center"/>
      <protection/>
    </xf>
    <xf numFmtId="2" fontId="30" fillId="0" borderId="0" xfId="21" applyNumberFormat="1" applyFont="1" applyBorder="1" applyAlignment="1" applyProtection="1">
      <alignment horizontal="center"/>
      <protection/>
    </xf>
    <xf numFmtId="168" fontId="31" fillId="0" borderId="0" xfId="21" applyNumberFormat="1" applyFont="1" applyBorder="1" applyAlignment="1" applyProtection="1" quotePrefix="1">
      <alignment horizontal="center"/>
      <protection/>
    </xf>
    <xf numFmtId="168" fontId="27" fillId="0" borderId="0" xfId="21" applyNumberFormat="1" applyFont="1" applyFill="1" applyBorder="1" applyAlignment="1">
      <alignment horizontal="center"/>
      <protection/>
    </xf>
    <xf numFmtId="4" fontId="29" fillId="0" borderId="5" xfId="21" applyNumberFormat="1" applyFont="1" applyFill="1" applyBorder="1" applyAlignment="1">
      <alignment horizontal="center"/>
      <protection/>
    </xf>
    <xf numFmtId="0" fontId="3" fillId="0" borderId="17" xfId="21" applyBorder="1">
      <alignment/>
      <protection/>
    </xf>
    <xf numFmtId="0" fontId="3" fillId="0" borderId="18" xfId="21" applyBorder="1">
      <alignment/>
      <protection/>
    </xf>
    <xf numFmtId="0" fontId="3" fillId="0" borderId="18" xfId="21" applyFill="1" applyBorder="1">
      <alignment/>
      <protection/>
    </xf>
    <xf numFmtId="0" fontId="3" fillId="0" borderId="19" xfId="21" applyBorder="1">
      <alignment/>
      <protection/>
    </xf>
    <xf numFmtId="0" fontId="34" fillId="0" borderId="0" xfId="21" applyFont="1">
      <alignment/>
      <protection/>
    </xf>
    <xf numFmtId="0" fontId="35" fillId="0" borderId="0" xfId="21" applyFont="1" applyBorder="1">
      <alignment/>
      <protection/>
    </xf>
    <xf numFmtId="0" fontId="36" fillId="0" borderId="0" xfId="21" applyFont="1" applyAlignment="1">
      <alignment horizontal="centerContinuous"/>
      <protection/>
    </xf>
    <xf numFmtId="0" fontId="34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Font="1" applyBorder="1">
      <alignment/>
      <protection/>
    </xf>
    <xf numFmtId="0" fontId="37" fillId="0" borderId="0" xfId="21" applyFont="1" applyFill="1" applyBorder="1" applyAlignment="1" applyProtection="1">
      <alignment horizontal="left"/>
      <protection/>
    </xf>
    <xf numFmtId="0" fontId="34" fillId="0" borderId="0" xfId="21" applyFont="1" applyBorder="1">
      <alignment/>
      <protection/>
    </xf>
    <xf numFmtId="0" fontId="38" fillId="0" borderId="0" xfId="21" applyFont="1" applyBorder="1" applyAlignment="1">
      <alignment horizontal="centerContinuous"/>
      <protection/>
    </xf>
    <xf numFmtId="0" fontId="3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40" fillId="0" borderId="0" xfId="21" applyFont="1">
      <alignment/>
      <protection/>
    </xf>
    <xf numFmtId="0" fontId="41" fillId="0" borderId="0" xfId="21" applyFont="1" applyBorder="1">
      <alignment/>
      <protection/>
    </xf>
    <xf numFmtId="0" fontId="40" fillId="0" borderId="0" xfId="21" applyFont="1" applyBorder="1">
      <alignment/>
      <protection/>
    </xf>
    <xf numFmtId="0" fontId="40" fillId="0" borderId="1" xfId="21" applyFont="1" applyBorder="1">
      <alignment/>
      <protection/>
    </xf>
    <xf numFmtId="0" fontId="40" fillId="0" borderId="2" xfId="21" applyFont="1" applyBorder="1">
      <alignment/>
      <protection/>
    </xf>
    <xf numFmtId="176" fontId="40" fillId="0" borderId="2" xfId="21" applyNumberFormat="1" applyFont="1" applyBorder="1">
      <alignment/>
      <protection/>
    </xf>
    <xf numFmtId="0" fontId="40" fillId="0" borderId="3" xfId="21" applyFont="1" applyBorder="1">
      <alignment/>
      <protection/>
    </xf>
    <xf numFmtId="0" fontId="42" fillId="0" borderId="0" xfId="21" applyFont="1">
      <alignment/>
      <protection/>
    </xf>
    <xf numFmtId="0" fontId="3" fillId="0" borderId="0" xfId="21" applyNumberFormat="1" applyAlignment="1">
      <alignment horizontal="centerContinuous"/>
      <protection/>
    </xf>
    <xf numFmtId="0" fontId="42" fillId="0" borderId="0" xfId="21" applyNumberFormat="1" applyFont="1" applyAlignment="1">
      <alignment horizontal="centerContinuous"/>
      <protection/>
    </xf>
    <xf numFmtId="176" fontId="43" fillId="0" borderId="0" xfId="21" applyNumberFormat="1" applyFont="1" applyBorder="1" applyAlignment="1">
      <alignment horizontal="centerContinuous"/>
      <protection/>
    </xf>
    <xf numFmtId="0" fontId="43" fillId="0" borderId="0" xfId="21" applyFont="1" applyBorder="1" applyAlignment="1">
      <alignment horizontal="centerContinuous"/>
      <protection/>
    </xf>
    <xf numFmtId="0" fontId="42" fillId="0" borderId="0" xfId="21" applyFont="1" applyBorder="1" applyAlignment="1">
      <alignment horizontal="centerContinuous"/>
      <protection/>
    </xf>
    <xf numFmtId="0" fontId="42" fillId="0" borderId="5" xfId="21" applyFont="1" applyBorder="1" applyAlignment="1">
      <alignment horizontal="centerContinuous"/>
      <protection/>
    </xf>
    <xf numFmtId="0" fontId="42" fillId="0" borderId="0" xfId="21" applyFont="1" applyBorder="1">
      <alignment/>
      <protection/>
    </xf>
    <xf numFmtId="0" fontId="42" fillId="0" borderId="4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right"/>
      <protection/>
    </xf>
    <xf numFmtId="176" fontId="42" fillId="0" borderId="0" xfId="21" applyNumberFormat="1" applyFont="1" applyBorder="1">
      <alignment/>
      <protection/>
    </xf>
    <xf numFmtId="0" fontId="43" fillId="0" borderId="0" xfId="21" applyFont="1" applyBorder="1">
      <alignment/>
      <protection/>
    </xf>
    <xf numFmtId="0" fontId="42" fillId="0" borderId="5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7" fontId="35" fillId="0" borderId="0" xfId="21" applyNumberFormat="1" applyFont="1" applyBorder="1" applyAlignment="1">
      <alignment horizontal="right"/>
      <protection/>
    </xf>
    <xf numFmtId="176" fontId="35" fillId="0" borderId="0" xfId="21" applyNumberFormat="1" applyFont="1" applyBorder="1">
      <alignment/>
      <protection/>
    </xf>
    <xf numFmtId="0" fontId="1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>
      <alignment/>
      <protection/>
    </xf>
    <xf numFmtId="0" fontId="44" fillId="0" borderId="0" xfId="21" applyFont="1" applyBorder="1">
      <alignment/>
      <protection/>
    </xf>
    <xf numFmtId="7" fontId="12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left"/>
      <protection/>
    </xf>
    <xf numFmtId="0" fontId="35" fillId="0" borderId="6" xfId="21" applyFont="1" applyBorder="1" applyAlignment="1">
      <alignment horizontal="center"/>
      <protection/>
    </xf>
    <xf numFmtId="7" fontId="35" fillId="0" borderId="7" xfId="21" applyNumberFormat="1" applyFont="1" applyBorder="1" applyAlignment="1">
      <alignment horizontal="center"/>
      <protection/>
    </xf>
    <xf numFmtId="7" fontId="35" fillId="0" borderId="0" xfId="21" applyNumberFormat="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45" fillId="0" borderId="0" xfId="21" applyNumberFormat="1" applyFont="1" applyBorder="1" applyAlignment="1">
      <alignment horizontal="left"/>
      <protection/>
    </xf>
    <xf numFmtId="0" fontId="40" fillId="0" borderId="17" xfId="21" applyFont="1" applyBorder="1">
      <alignment/>
      <protection/>
    </xf>
    <xf numFmtId="0" fontId="40" fillId="0" borderId="18" xfId="21" applyNumberFormat="1" applyFont="1" applyBorder="1">
      <alignment/>
      <protection/>
    </xf>
    <xf numFmtId="0" fontId="40" fillId="0" borderId="18" xfId="21" applyFont="1" applyBorder="1">
      <alignment/>
      <protection/>
    </xf>
    <xf numFmtId="0" fontId="40" fillId="0" borderId="19" xfId="21" applyFont="1" applyBorder="1">
      <alignment/>
      <protection/>
    </xf>
    <xf numFmtId="0" fontId="40" fillId="0" borderId="0" xfId="21" applyFont="1" applyFill="1" applyBorder="1">
      <alignment/>
      <protection/>
    </xf>
    <xf numFmtId="4" fontId="40" fillId="0" borderId="0" xfId="21" applyNumberFormat="1" applyFont="1" applyFill="1" applyBorder="1">
      <alignment/>
      <protection/>
    </xf>
    <xf numFmtId="7" fontId="40" fillId="0" borderId="0" xfId="21" applyNumberFormat="1" applyFont="1" applyBorder="1">
      <alignment/>
      <protection/>
    </xf>
    <xf numFmtId="168" fontId="40" fillId="0" borderId="0" xfId="21" applyNumberFormat="1" applyFont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0" fontId="11" fillId="0" borderId="0" xfId="21" applyFont="1" applyBorder="1" applyAlignment="1">
      <alignment horizontal="center"/>
      <protection/>
    </xf>
    <xf numFmtId="4" fontId="11" fillId="0" borderId="0" xfId="21" applyNumberFormat="1" applyFont="1" applyBorder="1">
      <alignment/>
      <protection/>
    </xf>
    <xf numFmtId="4" fontId="12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centerContinuous"/>
      <protection/>
    </xf>
    <xf numFmtId="22" fontId="11" fillId="0" borderId="11" xfId="21" applyNumberFormat="1" applyFont="1" applyBorder="1" applyAlignment="1">
      <alignment horizontal="center"/>
      <protection/>
    </xf>
    <xf numFmtId="22" fontId="11" fillId="0" borderId="12" xfId="21" applyNumberFormat="1" applyFont="1" applyBorder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43" fillId="0" borderId="4" xfId="0" applyFont="1" applyBorder="1" applyAlignment="1">
      <alignment horizontal="centerContinuous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30" customWidth="1"/>
    <col min="2" max="2" width="7.7109375" style="30" customWidth="1"/>
    <col min="3" max="3" width="6.140625" style="30" customWidth="1"/>
    <col min="4" max="4" width="10.7109375" style="30" customWidth="1"/>
    <col min="5" max="5" width="9.57421875" style="30" customWidth="1"/>
    <col min="6" max="6" width="27.421875" style="30" customWidth="1"/>
    <col min="7" max="7" width="27.57421875" style="30" customWidth="1"/>
    <col min="8" max="8" width="5.421875" style="30" customWidth="1"/>
    <col min="9" max="9" width="15.7109375" style="30" customWidth="1"/>
    <col min="10" max="10" width="12.28125" style="30" customWidth="1"/>
    <col min="11" max="11" width="15.7109375" style="30" customWidth="1"/>
    <col min="12" max="13" width="11.421875" style="30" customWidth="1"/>
    <col min="14" max="14" width="14.140625" style="30" customWidth="1"/>
    <col min="15" max="15" width="11.421875" style="30" customWidth="1"/>
    <col min="16" max="16" width="14.7109375" style="30" customWidth="1"/>
    <col min="17" max="17" width="11.421875" style="30" customWidth="1"/>
    <col min="18" max="18" width="12.00390625" style="30" customWidth="1"/>
    <col min="19" max="16384" width="11.421875" style="30" customWidth="1"/>
  </cols>
  <sheetData>
    <row r="1" spans="2:11" s="126" customFormat="1" ht="26.25">
      <c r="B1" s="5"/>
      <c r="E1" s="127"/>
      <c r="K1" s="4"/>
    </row>
    <row r="2" spans="2:10" s="126" customFormat="1" ht="26.25">
      <c r="B2" s="188" t="s">
        <v>37</v>
      </c>
      <c r="C2" s="128"/>
      <c r="D2" s="129"/>
      <c r="E2" s="129"/>
      <c r="F2" s="129"/>
      <c r="G2" s="129"/>
      <c r="H2" s="129"/>
      <c r="I2" s="129"/>
      <c r="J2" s="129"/>
    </row>
    <row r="3" spans="3:19" ht="12.75">
      <c r="C3" s="2"/>
      <c r="D3" s="130"/>
      <c r="E3" s="130"/>
      <c r="F3" s="130"/>
      <c r="G3" s="130"/>
      <c r="H3" s="130"/>
      <c r="I3" s="130"/>
      <c r="J3" s="130"/>
      <c r="P3" s="32"/>
      <c r="Q3" s="32"/>
      <c r="R3" s="32"/>
      <c r="S3" s="32"/>
    </row>
    <row r="4" spans="1:19" s="10" customFormat="1" ht="11.25">
      <c r="A4" s="8" t="s">
        <v>0</v>
      </c>
      <c r="B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s="10" customFormat="1" ht="11.25">
      <c r="A5" s="8" t="s">
        <v>1</v>
      </c>
      <c r="B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2:19" s="126" customFormat="1" ht="11.25" customHeight="1">
      <c r="B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2:19" s="22" customFormat="1" ht="21">
      <c r="B7" s="185" t="s">
        <v>22</v>
      </c>
      <c r="C7" s="136"/>
      <c r="D7" s="17"/>
      <c r="E7" s="17"/>
      <c r="F7" s="39"/>
      <c r="G7" s="39"/>
      <c r="H7" s="39"/>
      <c r="I7" s="39"/>
      <c r="J7" s="3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22" customFormat="1" ht="21">
      <c r="B9" s="135" t="s">
        <v>18</v>
      </c>
      <c r="C9" s="136"/>
      <c r="D9" s="17"/>
      <c r="E9" s="17"/>
      <c r="F9" s="17"/>
      <c r="G9" s="17"/>
      <c r="H9" s="17"/>
      <c r="I9" s="39"/>
      <c r="J9" s="3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34"/>
      <c r="E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s="22" customFormat="1" ht="20.25">
      <c r="B11" s="135" t="s">
        <v>36</v>
      </c>
      <c r="C11" s="6"/>
      <c r="D11" s="137"/>
      <c r="E11" s="137"/>
      <c r="F11" s="17"/>
      <c r="G11" s="17"/>
      <c r="H11" s="17"/>
      <c r="I11" s="39"/>
      <c r="J11" s="3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138" customFormat="1" ht="16.5" thickBot="1">
      <c r="D12" s="139"/>
      <c r="E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2:19" s="138" customFormat="1" ht="16.5" thickTop="1">
      <c r="B13" s="141"/>
      <c r="C13" s="142"/>
      <c r="D13" s="142"/>
      <c r="E13" s="143"/>
      <c r="F13" s="142"/>
      <c r="G13" s="142"/>
      <c r="H13" s="142"/>
      <c r="I13" s="142"/>
      <c r="J13" s="144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2:19" s="145" customFormat="1" ht="19.5">
      <c r="B14" s="189" t="s">
        <v>32</v>
      </c>
      <c r="C14" s="146"/>
      <c r="D14" s="147"/>
      <c r="E14" s="148"/>
      <c r="F14" s="149"/>
      <c r="G14" s="149"/>
      <c r="H14" s="149"/>
      <c r="I14" s="150"/>
      <c r="J14" s="151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2:19" s="145" customFormat="1" ht="13.5" customHeight="1">
      <c r="B15" s="153"/>
      <c r="C15" s="154"/>
      <c r="D15" s="155"/>
      <c r="E15" s="156"/>
      <c r="F15" s="157"/>
      <c r="G15" s="157"/>
      <c r="H15" s="157"/>
      <c r="I15" s="152"/>
      <c r="J15" s="158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2:19" s="145" customFormat="1" ht="19.5">
      <c r="B16" s="153"/>
      <c r="C16" s="159" t="s">
        <v>19</v>
      </c>
      <c r="D16" s="166" t="s">
        <v>24</v>
      </c>
      <c r="E16" s="156"/>
      <c r="F16" s="157"/>
      <c r="G16" s="157"/>
      <c r="H16" s="157"/>
      <c r="I16" s="160"/>
      <c r="J16" s="158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2:19" s="145" customFormat="1" ht="19.5">
      <c r="B17" s="153"/>
      <c r="C17" s="159"/>
      <c r="D17" s="155">
        <v>11</v>
      </c>
      <c r="E17" s="161" t="s">
        <v>20</v>
      </c>
      <c r="F17" s="157"/>
      <c r="G17" s="157"/>
      <c r="H17" s="157"/>
      <c r="I17" s="160">
        <f>DAG!P30</f>
        <v>8211.150000000001</v>
      </c>
      <c r="J17" s="158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2:19" s="145" customFormat="1" ht="19.5">
      <c r="B18" s="153"/>
      <c r="C18" s="159"/>
      <c r="D18" s="155"/>
      <c r="E18" s="161"/>
      <c r="F18" s="157"/>
      <c r="G18" s="157"/>
      <c r="H18" s="157"/>
      <c r="I18" s="160"/>
      <c r="J18" s="158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2:19" ht="12.75" customHeight="1">
      <c r="B19" s="31"/>
      <c r="C19" s="162"/>
      <c r="D19" s="155"/>
      <c r="E19" s="163"/>
      <c r="F19" s="164"/>
      <c r="G19" s="164"/>
      <c r="H19" s="164"/>
      <c r="I19" s="165"/>
      <c r="J19" s="36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145" customFormat="1" ht="20.25" thickBot="1">
      <c r="B20" s="153"/>
      <c r="C20" s="154"/>
      <c r="D20" s="155"/>
      <c r="E20" s="156"/>
      <c r="F20" s="157"/>
      <c r="G20" s="157"/>
      <c r="H20" s="157"/>
      <c r="I20" s="152"/>
      <c r="J20" s="158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2:19" s="145" customFormat="1" ht="20.25" thickBot="1" thickTop="1">
      <c r="B21" s="153"/>
      <c r="C21" s="159"/>
      <c r="D21" s="159"/>
      <c r="F21" s="167" t="s">
        <v>21</v>
      </c>
      <c r="G21" s="168">
        <f>SUM(I16:I19)</f>
        <v>8211.150000000001</v>
      </c>
      <c r="H21" s="169"/>
      <c r="J21" s="158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2:19" s="145" customFormat="1" ht="9.75" customHeight="1" thickTop="1">
      <c r="B22" s="153"/>
      <c r="C22" s="159"/>
      <c r="D22" s="159"/>
      <c r="F22" s="170"/>
      <c r="G22" s="169"/>
      <c r="H22" s="169"/>
      <c r="J22" s="158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2:19" s="145" customFormat="1" ht="18.75">
      <c r="B23" s="153"/>
      <c r="C23" s="171" t="s">
        <v>23</v>
      </c>
      <c r="D23" s="159"/>
      <c r="F23" s="170"/>
      <c r="G23" s="169"/>
      <c r="H23" s="169"/>
      <c r="J23" s="158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2:19" s="138" customFormat="1" ht="10.5" customHeight="1" thickBot="1">
      <c r="B24" s="172"/>
      <c r="C24" s="173"/>
      <c r="D24" s="173"/>
      <c r="E24" s="174"/>
      <c r="F24" s="174"/>
      <c r="G24" s="174"/>
      <c r="H24" s="174"/>
      <c r="I24" s="174"/>
      <c r="J24" s="175"/>
      <c r="K24" s="140"/>
      <c r="L24" s="140"/>
      <c r="M24" s="176"/>
      <c r="N24" s="177"/>
      <c r="O24" s="177"/>
      <c r="P24" s="178"/>
      <c r="Q24" s="179"/>
      <c r="R24" s="140"/>
      <c r="S24" s="140"/>
    </row>
    <row r="25" spans="4:19" ht="13.5" thickTop="1">
      <c r="D25" s="32"/>
      <c r="F25" s="32"/>
      <c r="G25" s="32"/>
      <c r="H25" s="32"/>
      <c r="I25" s="32"/>
      <c r="J25" s="32"/>
      <c r="K25" s="32"/>
      <c r="L25" s="32"/>
      <c r="M25" s="180"/>
      <c r="N25" s="181"/>
      <c r="O25" s="181"/>
      <c r="P25" s="32"/>
      <c r="Q25" s="182"/>
      <c r="R25" s="32"/>
      <c r="S25" s="32"/>
    </row>
    <row r="26" spans="4:19" ht="12.75">
      <c r="D26" s="32"/>
      <c r="F26" s="32"/>
      <c r="G26" s="32"/>
      <c r="H26" s="32"/>
      <c r="I26" s="32"/>
      <c r="J26" s="32"/>
      <c r="K26" s="32"/>
      <c r="L26" s="32"/>
      <c r="M26" s="32"/>
      <c r="N26" s="183"/>
      <c r="O26" s="183"/>
      <c r="P26" s="184"/>
      <c r="Q26" s="182"/>
      <c r="R26" s="32"/>
      <c r="S26" s="32"/>
    </row>
    <row r="27" spans="4:19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83"/>
      <c r="O27" s="183"/>
      <c r="P27" s="184"/>
      <c r="Q27" s="182"/>
      <c r="R27" s="32"/>
      <c r="S27" s="32"/>
    </row>
    <row r="28" spans="4:19" ht="12.75">
      <c r="D28" s="32"/>
      <c r="E28" s="32"/>
      <c r="L28" s="32"/>
      <c r="M28" s="32"/>
      <c r="N28" s="32"/>
      <c r="O28" s="32"/>
      <c r="P28" s="32"/>
      <c r="Q28" s="32"/>
      <c r="R28" s="32"/>
      <c r="S28" s="32"/>
    </row>
    <row r="29" spans="4:19" ht="12.75">
      <c r="D29" s="32"/>
      <c r="E29" s="32"/>
      <c r="P29" s="32"/>
      <c r="Q29" s="32"/>
      <c r="R29" s="32"/>
      <c r="S29" s="32"/>
    </row>
    <row r="30" spans="4:19" ht="12.75">
      <c r="D30" s="32"/>
      <c r="E30" s="32"/>
      <c r="P30" s="32"/>
      <c r="Q30" s="32"/>
      <c r="R30" s="32"/>
      <c r="S30" s="32"/>
    </row>
    <row r="31" spans="4:19" ht="12.75">
      <c r="D31" s="32"/>
      <c r="E31" s="32"/>
      <c r="P31" s="32"/>
      <c r="Q31" s="32"/>
      <c r="R31" s="32"/>
      <c r="S31" s="32"/>
    </row>
    <row r="32" spans="4:19" ht="12.75">
      <c r="D32" s="32"/>
      <c r="E32" s="32"/>
      <c r="P32" s="32"/>
      <c r="Q32" s="32"/>
      <c r="R32" s="32"/>
      <c r="S32" s="32"/>
    </row>
    <row r="33" spans="4:19" ht="12.75">
      <c r="D33" s="32"/>
      <c r="E33" s="32"/>
      <c r="P33" s="32"/>
      <c r="Q33" s="32"/>
      <c r="R33" s="32"/>
      <c r="S33" s="32"/>
    </row>
    <row r="34" spans="16:19" ht="12.75">
      <c r="P34" s="32"/>
      <c r="Q34" s="32"/>
      <c r="R34" s="32"/>
      <c r="S34" s="32"/>
    </row>
    <row r="35" spans="16:19" ht="12.75">
      <c r="P35" s="32"/>
      <c r="Q35" s="32"/>
      <c r="R35" s="32"/>
      <c r="S35" s="3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W186"/>
  <sheetViews>
    <sheetView zoomScale="75" zoomScaleNormal="75" workbookViewId="0" topLeftCell="A1">
      <selection activeCell="C3" sqref="C3"/>
    </sheetView>
  </sheetViews>
  <sheetFormatPr defaultColWidth="11.421875" defaultRowHeight="12.75" outlineLevelCol="1"/>
  <cols>
    <col min="1" max="2" width="15.7109375" style="2" customWidth="1"/>
    <col min="3" max="3" width="4.7109375" style="2" customWidth="1"/>
    <col min="4" max="4" width="31.8515625" style="2" customWidth="1"/>
    <col min="5" max="5" width="32.140625" style="2" customWidth="1"/>
    <col min="6" max="8" width="17.140625" style="2" customWidth="1"/>
    <col min="9" max="10" width="9.7109375" style="2" customWidth="1"/>
    <col min="11" max="11" width="13.7109375" style="2" hidden="1" customWidth="1" outlineLevel="1"/>
    <col min="12" max="12" width="15.8515625" style="2" hidden="1" customWidth="1" outlineLevel="1"/>
    <col min="13" max="13" width="16.8515625" style="2" hidden="1" customWidth="1" outlineLevel="1"/>
    <col min="14" max="14" width="15.7109375" style="2" hidden="1" customWidth="1" outlineLevel="1"/>
    <col min="15" max="15" width="16.140625" style="2" hidden="1" customWidth="1" outlineLevel="1"/>
    <col min="16" max="16" width="15.7109375" style="2" customWidth="1" collapsed="1"/>
    <col min="17" max="18" width="15.7109375" style="2" customWidth="1"/>
    <col min="19" max="19" width="30.421875" style="2" customWidth="1"/>
    <col min="20" max="20" width="3.140625" style="2" customWidth="1"/>
    <col min="21" max="21" width="3.57421875" style="2" customWidth="1"/>
    <col min="22" max="22" width="24.28125" style="2" customWidth="1"/>
    <col min="23" max="23" width="4.7109375" style="2" customWidth="1"/>
    <col min="24" max="24" width="7.57421875" style="2" customWidth="1"/>
    <col min="25" max="26" width="4.140625" style="2" customWidth="1"/>
    <col min="27" max="27" width="7.140625" style="2" customWidth="1"/>
    <col min="28" max="28" width="5.28125" style="2" customWidth="1"/>
    <col min="29" max="29" width="5.421875" style="2" customWidth="1"/>
    <col min="30" max="30" width="4.7109375" style="2" customWidth="1"/>
    <col min="31" max="31" width="5.28125" style="2" customWidth="1"/>
    <col min="32" max="33" width="13.28125" style="2" customWidth="1"/>
    <col min="34" max="34" width="6.57421875" style="2" customWidth="1"/>
    <col min="35" max="35" width="6.421875" style="2" customWidth="1"/>
    <col min="36" max="39" width="11.421875" style="2" customWidth="1"/>
    <col min="40" max="40" width="12.7109375" style="2" customWidth="1"/>
    <col min="41" max="43" width="11.421875" style="2" customWidth="1"/>
    <col min="44" max="44" width="21.00390625" style="2" customWidth="1"/>
    <col min="45" max="16384" width="11.421875" style="2" customWidth="1"/>
  </cols>
  <sheetData>
    <row r="1" spans="1:18" ht="27.75" customHeight="1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7.75" customHeight="1">
      <c r="A2" s="1"/>
      <c r="B2" s="5" t="str">
        <f>TOTAL!B2</f>
        <v>ANEXO I.3  a la Resolución E.N.R.E.   N° 122 /2008       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" s="10" customFormat="1" ht="11.25">
      <c r="A4" s="8" t="s">
        <v>0</v>
      </c>
      <c r="B4" s="9"/>
    </row>
    <row r="5" spans="1:2" s="10" customFormat="1" ht="11.25">
      <c r="A5" s="8" t="s">
        <v>1</v>
      </c>
      <c r="B5" s="9"/>
    </row>
    <row r="6" spans="7:18" ht="13.5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7" ht="13.5" thickTop="1">
      <c r="B7" s="11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2:17" ht="20.25">
      <c r="B8" s="15"/>
      <c r="D8" s="16" t="s">
        <v>2</v>
      </c>
      <c r="E8" s="16"/>
      <c r="G8" s="17"/>
      <c r="H8" s="6"/>
      <c r="I8" s="6"/>
      <c r="J8" s="6"/>
      <c r="K8" s="18"/>
      <c r="L8" s="18"/>
      <c r="M8" s="18"/>
      <c r="N8" s="18"/>
      <c r="O8" s="18"/>
      <c r="P8" s="18"/>
      <c r="Q8" s="19"/>
    </row>
    <row r="9" spans="2:17" ht="20.25">
      <c r="B9" s="15"/>
      <c r="C9" s="20"/>
      <c r="D9" s="21"/>
      <c r="E9" s="21"/>
      <c r="F9" s="20"/>
      <c r="G9" s="22"/>
      <c r="K9" s="23"/>
      <c r="L9" s="23"/>
      <c r="M9" s="23"/>
      <c r="N9" s="23"/>
      <c r="O9" s="23"/>
      <c r="P9" s="23"/>
      <c r="Q9" s="24"/>
    </row>
    <row r="10" spans="2:23" s="22" customFormat="1" ht="20.25">
      <c r="B10" s="25"/>
      <c r="D10" s="26" t="s">
        <v>25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0"/>
      <c r="S10" s="20"/>
      <c r="T10" s="20"/>
      <c r="U10" s="20"/>
      <c r="V10" s="20"/>
      <c r="W10" s="2"/>
    </row>
    <row r="11" spans="2:23" s="30" customFormat="1" ht="16.5" customHeight="1">
      <c r="B11" s="31"/>
      <c r="C11" s="32"/>
      <c r="D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2"/>
      <c r="S11" s="32"/>
      <c r="T11" s="32"/>
      <c r="U11" s="32"/>
      <c r="V11" s="32"/>
      <c r="W11" s="2"/>
    </row>
    <row r="12" spans="2:17" ht="20.25">
      <c r="B12" s="15"/>
      <c r="D12" s="26" t="s">
        <v>26</v>
      </c>
      <c r="E12" s="26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2:17" ht="20.25">
      <c r="B13" s="15"/>
      <c r="C13" s="20"/>
      <c r="D13" s="20"/>
      <c r="E13" s="20"/>
      <c r="F13" s="20"/>
      <c r="G13" s="28"/>
      <c r="H13" s="37"/>
      <c r="I13" s="37"/>
      <c r="J13" s="37"/>
      <c r="K13" s="37"/>
      <c r="L13" s="23"/>
      <c r="M13" s="23"/>
      <c r="N13" s="23"/>
      <c r="O13" s="23"/>
      <c r="P13" s="23"/>
      <c r="Q13" s="24"/>
    </row>
    <row r="14" spans="2:17" ht="16.5" customHeight="1">
      <c r="B14" s="38" t="str">
        <f>TOTAL!B14</f>
        <v>Desde el 01 al 30 de junio de 2005</v>
      </c>
      <c r="C14" s="39"/>
      <c r="D14" s="39"/>
      <c r="E14" s="39"/>
      <c r="F14" s="39"/>
      <c r="G14" s="6"/>
      <c r="H14" s="18"/>
      <c r="I14" s="18"/>
      <c r="J14" s="18"/>
      <c r="K14" s="6"/>
      <c r="L14" s="18"/>
      <c r="M14" s="18"/>
      <c r="N14" s="18"/>
      <c r="O14" s="18"/>
      <c r="P14" s="18"/>
      <c r="Q14" s="19"/>
    </row>
    <row r="15" spans="2:17" ht="17.25" customHeight="1" thickBot="1">
      <c r="B15" s="15"/>
      <c r="C15" s="40"/>
      <c r="D15" s="40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2:17" ht="16.5" customHeight="1" thickBot="1" thickTop="1">
      <c r="B16" s="15"/>
      <c r="D16" s="41" t="s">
        <v>3</v>
      </c>
      <c r="E16" s="42">
        <v>54741</v>
      </c>
      <c r="L16" s="23"/>
      <c r="M16" s="23"/>
      <c r="N16" s="23"/>
      <c r="O16" s="23"/>
      <c r="P16" s="3"/>
      <c r="Q16" s="24"/>
    </row>
    <row r="17" spans="2:17" ht="14.25" thickBot="1" thickTop="1">
      <c r="B17" s="15"/>
      <c r="C17" s="40"/>
      <c r="D17" s="40"/>
      <c r="E17" s="40"/>
      <c r="F17" s="40"/>
      <c r="G17" s="23"/>
      <c r="H17" s="23"/>
      <c r="I17" s="23"/>
      <c r="J17" s="23"/>
      <c r="K17" s="43"/>
      <c r="L17" s="23"/>
      <c r="M17" s="23"/>
      <c r="N17" s="23"/>
      <c r="O17" s="23"/>
      <c r="P17" s="23"/>
      <c r="Q17" s="24"/>
    </row>
    <row r="18" spans="2:17" ht="33.75" customHeight="1" thickBot="1" thickTop="1">
      <c r="B18" s="15"/>
      <c r="C18" s="44" t="s">
        <v>4</v>
      </c>
      <c r="D18" s="45" t="s">
        <v>5</v>
      </c>
      <c r="E18" s="46" t="s">
        <v>6</v>
      </c>
      <c r="F18" s="45" t="s">
        <v>7</v>
      </c>
      <c r="G18" s="47" t="s">
        <v>8</v>
      </c>
      <c r="H18" s="46" t="s">
        <v>9</v>
      </c>
      <c r="I18" s="46" t="s">
        <v>10</v>
      </c>
      <c r="J18" s="46" t="s">
        <v>16</v>
      </c>
      <c r="K18" s="48" t="s">
        <v>11</v>
      </c>
      <c r="L18" s="49" t="s">
        <v>12</v>
      </c>
      <c r="M18" s="50"/>
      <c r="N18" s="51" t="s">
        <v>13</v>
      </c>
      <c r="O18" s="52" t="s">
        <v>14</v>
      </c>
      <c r="P18" s="53" t="s">
        <v>15</v>
      </c>
      <c r="Q18" s="54"/>
    </row>
    <row r="19" spans="2:17" ht="16.5" customHeight="1" thickTop="1">
      <c r="B19" s="15"/>
      <c r="C19" s="58"/>
      <c r="D19" s="57"/>
      <c r="E19" s="57"/>
      <c r="F19" s="186"/>
      <c r="G19" s="187"/>
      <c r="H19" s="58"/>
      <c r="I19" s="58"/>
      <c r="J19" s="58"/>
      <c r="K19" s="59"/>
      <c r="L19" s="60"/>
      <c r="M19" s="60"/>
      <c r="N19" s="61"/>
      <c r="O19" s="62"/>
      <c r="P19" s="56"/>
      <c r="Q19" s="55"/>
    </row>
    <row r="20" spans="2:17" ht="16.5" customHeight="1">
      <c r="B20" s="15"/>
      <c r="C20" s="58">
        <v>42</v>
      </c>
      <c r="D20" s="57" t="s">
        <v>33</v>
      </c>
      <c r="E20" s="57" t="s">
        <v>30</v>
      </c>
      <c r="F20" s="186">
        <v>38524.48541666667</v>
      </c>
      <c r="G20" s="186">
        <v>38524.48541666667</v>
      </c>
      <c r="H20" s="68">
        <f aca="true" t="shared" si="0" ref="H20:H30">IF(D20="","",ROUND((G20-F20)*24,2))</f>
        <v>0</v>
      </c>
      <c r="I20" s="69">
        <f aca="true" t="shared" si="1" ref="I20:I30">IF(D20="","",ROUND((G20-F20)*24*60,0))</f>
        <v>0</v>
      </c>
      <c r="J20" s="70" t="s">
        <v>31</v>
      </c>
      <c r="K20" s="71">
        <f aca="true" t="shared" si="2" ref="K20:K30">IF(D20="","--",IF(H20&gt;24,2,1))</f>
        <v>1</v>
      </c>
      <c r="L20" s="72" t="str">
        <f aca="true" t="shared" si="3" ref="L20:L30">IF(J20="FC",ROUND(0.1*$E$16,2),"--")</f>
        <v>--</v>
      </c>
      <c r="M20" s="72">
        <f aca="true" t="shared" si="4" ref="M20:M30">IF(J20="F",ROUND(0.1*$E$16,2),"--")</f>
        <v>5474.1</v>
      </c>
      <c r="N20" s="73" t="str">
        <f aca="true" t="shared" si="5" ref="N20:N30">IF(J20="FI",ROUND(0.05*$E$16,2),"--")</f>
        <v>--</v>
      </c>
      <c r="O20" s="74" t="str">
        <f aca="true" t="shared" si="6" ref="O20:O30">IF(J20="P",ROUND(0.01*$E$16,2),"--")</f>
        <v>--</v>
      </c>
      <c r="P20" s="75">
        <f aca="true" t="shared" si="7" ref="P20:P29">IF(D20="","",IF(J20="","??????",SUM(L20:O20)*K20))</f>
        <v>5474.1</v>
      </c>
      <c r="Q20" s="76"/>
    </row>
    <row r="21" spans="2:17" ht="16.5" customHeight="1">
      <c r="B21" s="15"/>
      <c r="C21" s="63">
        <v>43</v>
      </c>
      <c r="D21" s="57" t="s">
        <v>33</v>
      </c>
      <c r="E21" s="57" t="s">
        <v>35</v>
      </c>
      <c r="F21" s="186">
        <v>38524.48541666667</v>
      </c>
      <c r="G21" s="186">
        <v>38524.785416666666</v>
      </c>
      <c r="H21" s="68">
        <f>IF(D21="","",ROUND((G21-F21)*24,2))</f>
        <v>7.2</v>
      </c>
      <c r="I21" s="69">
        <f>IF(D21="","",ROUND((G21-F21)*24*60,0))</f>
        <v>432</v>
      </c>
      <c r="J21" s="70" t="s">
        <v>34</v>
      </c>
      <c r="K21" s="71">
        <f>IF(D21="","--",IF(H21&gt;24,2,1))</f>
        <v>1</v>
      </c>
      <c r="L21" s="72" t="str">
        <f>IF(J21="FC",ROUND(0.1*$E$16,2),"--")</f>
        <v>--</v>
      </c>
      <c r="M21" s="72" t="str">
        <f>IF(J21="F",ROUND(0.1*$E$16,2),"--")</f>
        <v>--</v>
      </c>
      <c r="N21" s="73">
        <f>IF(J21="FI",ROUND(0.05*$E$16,2),"--")</f>
        <v>2737.05</v>
      </c>
      <c r="O21" s="74" t="str">
        <f>IF(J21="P",ROUND(0.01*$E$16,2),"--")</f>
        <v>--</v>
      </c>
      <c r="P21" s="75">
        <f>IF(D21="","",IF(J21="","??????",SUM(L21:O21)*K21))</f>
        <v>2737.05</v>
      </c>
      <c r="Q21" s="76"/>
    </row>
    <row r="22" spans="2:17" ht="16.5" customHeight="1">
      <c r="B22" s="15"/>
      <c r="C22" s="63"/>
      <c r="D22" s="64"/>
      <c r="E22" s="65"/>
      <c r="F22" s="66"/>
      <c r="G22" s="67"/>
      <c r="H22" s="68">
        <f t="shared" si="0"/>
      </c>
      <c r="I22" s="69">
        <f t="shared" si="1"/>
      </c>
      <c r="J22" s="70"/>
      <c r="K22" s="71" t="str">
        <f t="shared" si="2"/>
        <v>--</v>
      </c>
      <c r="L22" s="72" t="str">
        <f t="shared" si="3"/>
        <v>--</v>
      </c>
      <c r="M22" s="72" t="str">
        <f t="shared" si="4"/>
        <v>--</v>
      </c>
      <c r="N22" s="73" t="str">
        <f t="shared" si="5"/>
        <v>--</v>
      </c>
      <c r="O22" s="74" t="str">
        <f t="shared" si="6"/>
        <v>--</v>
      </c>
      <c r="P22" s="75">
        <f t="shared" si="7"/>
      </c>
      <c r="Q22" s="76"/>
    </row>
    <row r="23" spans="2:17" ht="16.5" customHeight="1">
      <c r="B23" s="15"/>
      <c r="C23" s="63"/>
      <c r="D23" s="64"/>
      <c r="E23" s="65"/>
      <c r="F23" s="66"/>
      <c r="G23" s="67"/>
      <c r="H23" s="68">
        <f t="shared" si="0"/>
      </c>
      <c r="I23" s="69">
        <f t="shared" si="1"/>
      </c>
      <c r="J23" s="70"/>
      <c r="K23" s="71" t="str">
        <f t="shared" si="2"/>
        <v>--</v>
      </c>
      <c r="L23" s="72" t="str">
        <f t="shared" si="3"/>
        <v>--</v>
      </c>
      <c r="M23" s="72" t="str">
        <f t="shared" si="4"/>
        <v>--</v>
      </c>
      <c r="N23" s="73" t="str">
        <f t="shared" si="5"/>
        <v>--</v>
      </c>
      <c r="O23" s="74" t="str">
        <f t="shared" si="6"/>
        <v>--</v>
      </c>
      <c r="P23" s="75">
        <f t="shared" si="7"/>
      </c>
      <c r="Q23" s="76"/>
    </row>
    <row r="24" spans="2:17" ht="16.5" customHeight="1">
      <c r="B24" s="15"/>
      <c r="C24" s="63"/>
      <c r="D24" s="64"/>
      <c r="E24" s="65"/>
      <c r="F24" s="66"/>
      <c r="G24" s="67"/>
      <c r="H24" s="68">
        <f t="shared" si="0"/>
      </c>
      <c r="I24" s="69">
        <f t="shared" si="1"/>
      </c>
      <c r="J24" s="70"/>
      <c r="K24" s="71" t="str">
        <f t="shared" si="2"/>
        <v>--</v>
      </c>
      <c r="L24" s="72" t="str">
        <f t="shared" si="3"/>
        <v>--</v>
      </c>
      <c r="M24" s="72" t="str">
        <f t="shared" si="4"/>
        <v>--</v>
      </c>
      <c r="N24" s="73" t="str">
        <f t="shared" si="5"/>
        <v>--</v>
      </c>
      <c r="O24" s="74" t="str">
        <f t="shared" si="6"/>
        <v>--</v>
      </c>
      <c r="P24" s="75">
        <f t="shared" si="7"/>
      </c>
      <c r="Q24" s="76"/>
    </row>
    <row r="25" spans="2:17" ht="16.5" customHeight="1">
      <c r="B25" s="15"/>
      <c r="C25" s="63"/>
      <c r="D25" s="64"/>
      <c r="E25" s="65"/>
      <c r="F25" s="66"/>
      <c r="G25" s="67"/>
      <c r="H25" s="68">
        <f t="shared" si="0"/>
      </c>
      <c r="I25" s="69">
        <f t="shared" si="1"/>
      </c>
      <c r="J25" s="70"/>
      <c r="K25" s="71" t="str">
        <f t="shared" si="2"/>
        <v>--</v>
      </c>
      <c r="L25" s="72" t="str">
        <f t="shared" si="3"/>
        <v>--</v>
      </c>
      <c r="M25" s="72" t="str">
        <f t="shared" si="4"/>
        <v>--</v>
      </c>
      <c r="N25" s="73" t="str">
        <f t="shared" si="5"/>
        <v>--</v>
      </c>
      <c r="O25" s="74" t="str">
        <f t="shared" si="6"/>
        <v>--</v>
      </c>
      <c r="P25" s="75">
        <f t="shared" si="7"/>
      </c>
      <c r="Q25" s="76"/>
    </row>
    <row r="26" spans="2:17" ht="16.5" customHeight="1">
      <c r="B26" s="15"/>
      <c r="C26" s="63"/>
      <c r="D26" s="64"/>
      <c r="E26" s="65"/>
      <c r="F26" s="66"/>
      <c r="G26" s="67"/>
      <c r="H26" s="68">
        <f t="shared" si="0"/>
      </c>
      <c r="I26" s="69">
        <f t="shared" si="1"/>
      </c>
      <c r="J26" s="70"/>
      <c r="K26" s="71" t="str">
        <f t="shared" si="2"/>
        <v>--</v>
      </c>
      <c r="L26" s="72" t="str">
        <f t="shared" si="3"/>
        <v>--</v>
      </c>
      <c r="M26" s="72" t="str">
        <f t="shared" si="4"/>
        <v>--</v>
      </c>
      <c r="N26" s="73" t="str">
        <f t="shared" si="5"/>
        <v>--</v>
      </c>
      <c r="O26" s="74" t="str">
        <f t="shared" si="6"/>
        <v>--</v>
      </c>
      <c r="P26" s="75">
        <f t="shared" si="7"/>
      </c>
      <c r="Q26" s="76"/>
    </row>
    <row r="27" spans="2:17" ht="16.5" customHeight="1">
      <c r="B27" s="15"/>
      <c r="C27" s="63"/>
      <c r="D27" s="64"/>
      <c r="E27" s="65"/>
      <c r="F27" s="66"/>
      <c r="G27" s="67"/>
      <c r="H27" s="68">
        <f t="shared" si="0"/>
      </c>
      <c r="I27" s="69">
        <f t="shared" si="1"/>
      </c>
      <c r="J27" s="70"/>
      <c r="K27" s="71" t="str">
        <f t="shared" si="2"/>
        <v>--</v>
      </c>
      <c r="L27" s="72" t="str">
        <f t="shared" si="3"/>
        <v>--</v>
      </c>
      <c r="M27" s="72" t="str">
        <f t="shared" si="4"/>
        <v>--</v>
      </c>
      <c r="N27" s="73" t="str">
        <f t="shared" si="5"/>
        <v>--</v>
      </c>
      <c r="O27" s="74" t="str">
        <f t="shared" si="6"/>
        <v>--</v>
      </c>
      <c r="P27" s="75">
        <f t="shared" si="7"/>
      </c>
      <c r="Q27" s="76"/>
    </row>
    <row r="28" spans="2:17" ht="16.5" customHeight="1">
      <c r="B28" s="15"/>
      <c r="C28" s="63"/>
      <c r="D28" s="64"/>
      <c r="E28" s="65"/>
      <c r="F28" s="66"/>
      <c r="G28" s="67"/>
      <c r="H28" s="68">
        <f t="shared" si="0"/>
      </c>
      <c r="I28" s="69">
        <f t="shared" si="1"/>
      </c>
      <c r="J28" s="70"/>
      <c r="K28" s="71" t="str">
        <f t="shared" si="2"/>
        <v>--</v>
      </c>
      <c r="L28" s="72" t="str">
        <f t="shared" si="3"/>
        <v>--</v>
      </c>
      <c r="M28" s="72" t="str">
        <f t="shared" si="4"/>
        <v>--</v>
      </c>
      <c r="N28" s="73" t="str">
        <f t="shared" si="5"/>
        <v>--</v>
      </c>
      <c r="O28" s="74" t="str">
        <f t="shared" si="6"/>
        <v>--</v>
      </c>
      <c r="P28" s="75">
        <f t="shared" si="7"/>
      </c>
      <c r="Q28" s="76"/>
    </row>
    <row r="29" spans="2:17" ht="16.5" customHeight="1" thickBot="1">
      <c r="B29" s="15"/>
      <c r="C29" s="77"/>
      <c r="D29" s="78"/>
      <c r="E29" s="79"/>
      <c r="F29" s="80"/>
      <c r="G29" s="81"/>
      <c r="H29" s="82">
        <f t="shared" si="0"/>
      </c>
      <c r="I29" s="83">
        <f t="shared" si="1"/>
      </c>
      <c r="J29" s="84"/>
      <c r="K29" s="85" t="str">
        <f t="shared" si="2"/>
        <v>--</v>
      </c>
      <c r="L29" s="86" t="str">
        <f t="shared" si="3"/>
        <v>--</v>
      </c>
      <c r="M29" s="86" t="str">
        <f t="shared" si="4"/>
        <v>--</v>
      </c>
      <c r="N29" s="87" t="str">
        <f t="shared" si="5"/>
        <v>--</v>
      </c>
      <c r="O29" s="88" t="str">
        <f t="shared" si="6"/>
        <v>--</v>
      </c>
      <c r="P29" s="89">
        <f t="shared" si="7"/>
      </c>
      <c r="Q29" s="76"/>
    </row>
    <row r="30" spans="2:17" ht="16.5" customHeight="1" thickBot="1" thickTop="1">
      <c r="B30" s="15"/>
      <c r="C30" s="90"/>
      <c r="D30" s="91"/>
      <c r="E30" s="91"/>
      <c r="F30" s="92"/>
      <c r="G30" s="92"/>
      <c r="H30" s="92">
        <f t="shared" si="0"/>
      </c>
      <c r="I30" s="92">
        <f t="shared" si="1"/>
      </c>
      <c r="J30" s="93"/>
      <c r="K30" s="94" t="str">
        <f t="shared" si="2"/>
        <v>--</v>
      </c>
      <c r="L30" s="95" t="str">
        <f t="shared" si="3"/>
        <v>--</v>
      </c>
      <c r="M30" s="95" t="str">
        <f t="shared" si="4"/>
        <v>--</v>
      </c>
      <c r="N30" s="96" t="str">
        <f t="shared" si="5"/>
        <v>--</v>
      </c>
      <c r="O30" s="97" t="str">
        <f t="shared" si="6"/>
        <v>--</v>
      </c>
      <c r="P30" s="98">
        <f>SUM(P19:P29)</f>
        <v>8211.150000000001</v>
      </c>
      <c r="Q30" s="76"/>
    </row>
    <row r="31" spans="2:17" ht="16.5" customHeight="1" thickTop="1">
      <c r="B31" s="15"/>
      <c r="C31" s="90"/>
      <c r="D31" s="91"/>
      <c r="E31" s="91"/>
      <c r="F31" s="92"/>
      <c r="G31" s="92"/>
      <c r="H31" s="92"/>
      <c r="I31" s="92"/>
      <c r="J31" s="93"/>
      <c r="K31" s="94"/>
      <c r="L31" s="95"/>
      <c r="M31" s="95"/>
      <c r="N31" s="96"/>
      <c r="O31" s="97"/>
      <c r="P31" s="99"/>
      <c r="Q31" s="76"/>
    </row>
    <row r="32" spans="2:17" ht="16.5" customHeight="1">
      <c r="B32" s="15"/>
      <c r="C32" s="90"/>
      <c r="D32" s="91"/>
      <c r="E32" s="91"/>
      <c r="F32" s="92"/>
      <c r="G32" s="92"/>
      <c r="H32" s="92">
        <f>IF(D32="","",ROUND((G32-F32)*24,2))</f>
      </c>
      <c r="I32" s="92">
        <f>IF(D32="","",ROUND((G32-F32)*24*60,0))</f>
      </c>
      <c r="J32" s="93"/>
      <c r="K32" s="94" t="str">
        <f>IF(D32="","--",IF(H32&gt;24,2,1))</f>
        <v>--</v>
      </c>
      <c r="L32" s="95" t="str">
        <f>IF(J32="FC",ROUND(0.1*$E$16,2),"--")</f>
        <v>--</v>
      </c>
      <c r="M32" s="95" t="str">
        <f>IF(J32="F",ROUND(0.1*$E$16,2),"--")</f>
        <v>--</v>
      </c>
      <c r="N32" s="96" t="str">
        <f>IF(J32="FI",ROUND(0.05*$E$16,2),"--")</f>
        <v>--</v>
      </c>
      <c r="O32" s="97" t="str">
        <f>IF(J32="P",ROUND(0.01*$E$16,2),"--")</f>
        <v>--</v>
      </c>
      <c r="P32" s="100">
        <f>IF(D32="","",IF(J32="","??????",SUM(L32:O32)*K32))</f>
      </c>
      <c r="Q32" s="76"/>
    </row>
    <row r="33" spans="2:17" ht="16.5" customHeight="1">
      <c r="B33" s="15"/>
      <c r="C33" s="90"/>
      <c r="D33" s="91"/>
      <c r="E33" s="91"/>
      <c r="F33" s="93"/>
      <c r="G33" s="93"/>
      <c r="H33" s="92"/>
      <c r="I33" s="92"/>
      <c r="J33" s="93"/>
      <c r="K33" s="101"/>
      <c r="L33" s="102"/>
      <c r="M33" s="102"/>
      <c r="N33" s="103"/>
      <c r="O33" s="104"/>
      <c r="P33" s="105"/>
      <c r="Q33" s="76"/>
    </row>
    <row r="34" spans="2:17" ht="13.5" thickBot="1">
      <c r="B34" s="15"/>
      <c r="C34" s="106" t="s">
        <v>17</v>
      </c>
      <c r="D34" s="107" t="s">
        <v>27</v>
      </c>
      <c r="E34" s="107"/>
      <c r="F34" s="108"/>
      <c r="G34" s="109"/>
      <c r="H34" s="92"/>
      <c r="I34" s="92"/>
      <c r="J34" s="109"/>
      <c r="K34" s="109"/>
      <c r="L34" s="110"/>
      <c r="M34" s="110"/>
      <c r="N34" s="111"/>
      <c r="O34" s="112"/>
      <c r="P34" s="105"/>
      <c r="Q34" s="76"/>
    </row>
    <row r="35" spans="2:17" s="113" customFormat="1" ht="10.5" customHeight="1" thickTop="1">
      <c r="B35" s="114"/>
      <c r="C35" s="106"/>
      <c r="D35" s="115" t="s">
        <v>28</v>
      </c>
      <c r="E35" s="115"/>
      <c r="F35" s="116"/>
      <c r="G35" s="117"/>
      <c r="H35" s="117"/>
      <c r="I35" s="117"/>
      <c r="J35" s="117"/>
      <c r="K35" s="117"/>
      <c r="L35" s="118"/>
      <c r="M35" s="119"/>
      <c r="N35" s="119"/>
      <c r="O35" s="119"/>
      <c r="P35" s="120"/>
      <c r="Q35" s="121"/>
    </row>
    <row r="36" spans="2:17" s="113" customFormat="1" ht="12" customHeight="1">
      <c r="B36" s="114"/>
      <c r="C36" s="106"/>
      <c r="D36" s="115" t="s">
        <v>29</v>
      </c>
      <c r="E36" s="115"/>
      <c r="F36" s="116"/>
      <c r="G36" s="117"/>
      <c r="H36" s="117"/>
      <c r="I36" s="117"/>
      <c r="J36" s="117"/>
      <c r="K36" s="117"/>
      <c r="L36" s="118"/>
      <c r="M36" s="119"/>
      <c r="N36" s="119"/>
      <c r="O36" s="119"/>
      <c r="P36" s="120"/>
      <c r="Q36" s="121"/>
    </row>
    <row r="37" spans="2:17" ht="16.5" customHeight="1" thickBo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4"/>
      <c r="Q37" s="125"/>
    </row>
    <row r="38" spans="2:18" ht="16.5" customHeight="1" thickTop="1">
      <c r="B38" s="40"/>
      <c r="P38" s="1"/>
      <c r="R38" s="40"/>
    </row>
    <row r="39" ht="16.5" customHeight="1">
      <c r="P39" s="1"/>
    </row>
    <row r="40" ht="16.5" customHeight="1">
      <c r="P40" s="1"/>
    </row>
    <row r="41" ht="12.75">
      <c r="P41" s="1"/>
    </row>
    <row r="42" ht="12.75">
      <c r="P42" s="1"/>
    </row>
    <row r="43" ht="12.75">
      <c r="P43" s="1"/>
    </row>
    <row r="44" ht="12.75">
      <c r="P44" s="1"/>
    </row>
    <row r="45" spans="13:17" ht="12.75">
      <c r="M45" s="1"/>
      <c r="N45" s="1"/>
      <c r="O45" s="1"/>
      <c r="P45" s="1"/>
      <c r="Q45" s="1"/>
    </row>
    <row r="46" spans="13:17" ht="12.75">
      <c r="M46" s="1"/>
      <c r="N46" s="1"/>
      <c r="O46" s="1"/>
      <c r="P46" s="1"/>
      <c r="Q46" s="1"/>
    </row>
    <row r="47" spans="13:17" ht="12.75">
      <c r="M47" s="1"/>
      <c r="N47" s="1"/>
      <c r="O47" s="1"/>
      <c r="P47" s="1"/>
      <c r="Q47" s="1"/>
    </row>
    <row r="48" spans="13:17" ht="12.75"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13:17" ht="12.75">
      <c r="M51" s="1"/>
      <c r="N51" s="1"/>
      <c r="O51" s="1"/>
      <c r="P51" s="1"/>
      <c r="Q51" s="1"/>
    </row>
    <row r="52" spans="13:17" ht="12.75">
      <c r="M52" s="1"/>
      <c r="N52" s="1"/>
      <c r="O52" s="1"/>
      <c r="P52" s="1"/>
      <c r="Q52" s="1"/>
    </row>
    <row r="53" spans="13:17" ht="12.75">
      <c r="M53" s="1"/>
      <c r="N53" s="1"/>
      <c r="O53" s="1"/>
      <c r="P53" s="1"/>
      <c r="Q53" s="1"/>
    </row>
    <row r="54" spans="13:17" ht="12.75">
      <c r="M54" s="1"/>
      <c r="N54" s="1"/>
      <c r="O54" s="1"/>
      <c r="P54" s="1"/>
      <c r="Q54" s="1"/>
    </row>
    <row r="55" spans="13:17" ht="12.75">
      <c r="M55" s="1"/>
      <c r="N55" s="1"/>
      <c r="O55" s="1"/>
      <c r="P55" s="1"/>
      <c r="Q55" s="1"/>
    </row>
    <row r="56" spans="13:17" ht="12.75">
      <c r="M56" s="1"/>
      <c r="N56" s="1"/>
      <c r="O56" s="1"/>
      <c r="P56" s="1"/>
      <c r="Q56" s="1"/>
    </row>
    <row r="57" spans="13:17" ht="12.75">
      <c r="M57" s="1"/>
      <c r="N57" s="1"/>
      <c r="O57" s="1"/>
      <c r="P57" s="1"/>
      <c r="Q57" s="1"/>
    </row>
    <row r="58" spans="13:17" ht="12.75">
      <c r="M58" s="1"/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13:17" ht="12.75">
      <c r="M60" s="1"/>
      <c r="N60" s="1"/>
      <c r="O60" s="1"/>
      <c r="P60" s="1"/>
      <c r="Q60" s="1"/>
    </row>
    <row r="61" spans="13:17" ht="12.75">
      <c r="M61" s="1"/>
      <c r="N61" s="1"/>
      <c r="O61" s="1"/>
      <c r="P61" s="1"/>
      <c r="Q61" s="1"/>
    </row>
    <row r="62" spans="13:17" ht="12.75">
      <c r="M62" s="1"/>
      <c r="N62" s="1"/>
      <c r="O62" s="1"/>
      <c r="P62" s="1"/>
      <c r="Q62" s="1"/>
    </row>
    <row r="63" spans="13:17" ht="12.75">
      <c r="M63" s="1"/>
      <c r="N63" s="1"/>
      <c r="O63" s="1"/>
      <c r="P63" s="1"/>
      <c r="Q63" s="1"/>
    </row>
    <row r="64" spans="13:17" ht="12.75">
      <c r="M64" s="1"/>
      <c r="N64" s="1"/>
      <c r="O64" s="1"/>
      <c r="P64" s="1"/>
      <c r="Q64" s="1"/>
    </row>
    <row r="65" spans="13:17" ht="12.75">
      <c r="M65" s="1"/>
      <c r="N65" s="1"/>
      <c r="O65" s="1"/>
      <c r="P65" s="1"/>
      <c r="Q65" s="1"/>
    </row>
    <row r="66" spans="13:17" ht="12.75">
      <c r="M66" s="1"/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13:17" ht="12.75">
      <c r="M68" s="1"/>
      <c r="N68" s="1"/>
      <c r="O68" s="1"/>
      <c r="P68" s="1"/>
      <c r="Q68" s="1"/>
    </row>
    <row r="69" spans="13:17" ht="12.75">
      <c r="M69" s="1"/>
      <c r="N69" s="1"/>
      <c r="O69" s="1"/>
      <c r="P69" s="1"/>
      <c r="Q69" s="1"/>
    </row>
    <row r="70" spans="13:17" ht="12.75">
      <c r="M70" s="1"/>
      <c r="N70" s="1"/>
      <c r="O70" s="1"/>
      <c r="P70" s="1"/>
      <c r="Q70" s="1"/>
    </row>
    <row r="71" spans="13:17" ht="12.75">
      <c r="M71" s="1"/>
      <c r="N71" s="1"/>
      <c r="O71" s="1"/>
      <c r="P71" s="1"/>
      <c r="Q71" s="1"/>
    </row>
    <row r="72" spans="13:17" ht="12.75">
      <c r="M72" s="1"/>
      <c r="N72" s="1"/>
      <c r="O72" s="1"/>
      <c r="P72" s="1"/>
      <c r="Q72" s="1"/>
    </row>
    <row r="73" spans="13:17" ht="12.75">
      <c r="M73" s="1"/>
      <c r="N73" s="1"/>
      <c r="O73" s="1"/>
      <c r="P73" s="1"/>
      <c r="Q73" s="1"/>
    </row>
    <row r="74" spans="13:17" ht="12.75">
      <c r="M74" s="1"/>
      <c r="N74" s="1"/>
      <c r="O74" s="1"/>
      <c r="P74" s="1"/>
      <c r="Q74" s="1"/>
    </row>
    <row r="75" spans="13:17" ht="12.75">
      <c r="M75" s="1"/>
      <c r="N75" s="1"/>
      <c r="O75" s="1"/>
      <c r="P75" s="1"/>
      <c r="Q75" s="1"/>
    </row>
    <row r="76" spans="13:17" ht="12.75">
      <c r="M76" s="1"/>
      <c r="N76" s="1"/>
      <c r="O76" s="1"/>
      <c r="P76" s="1"/>
      <c r="Q76" s="1"/>
    </row>
    <row r="77" spans="13:17" ht="12.75">
      <c r="M77" s="1"/>
      <c r="N77" s="1"/>
      <c r="O77" s="1"/>
      <c r="P77" s="1"/>
      <c r="Q77" s="1"/>
    </row>
    <row r="78" spans="13:17" ht="12.75">
      <c r="M78" s="1"/>
      <c r="N78" s="1"/>
      <c r="O78" s="1"/>
      <c r="P78" s="1"/>
      <c r="Q78" s="1"/>
    </row>
    <row r="79" spans="13:17" ht="12.75">
      <c r="M79" s="1"/>
      <c r="N79" s="1"/>
      <c r="O79" s="1"/>
      <c r="P79" s="1"/>
      <c r="Q79" s="1"/>
    </row>
    <row r="80" spans="13:17" ht="12.75">
      <c r="M80" s="1"/>
      <c r="N80" s="1"/>
      <c r="O80" s="1"/>
      <c r="P80" s="1"/>
      <c r="Q80" s="1"/>
    </row>
    <row r="81" spans="13:17" ht="12.75">
      <c r="M81" s="1"/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13:17" ht="12.75">
      <c r="M83" s="1"/>
      <c r="N83" s="1"/>
      <c r="O83" s="1"/>
      <c r="P83" s="1"/>
      <c r="Q83" s="1"/>
    </row>
    <row r="84" spans="13:17" ht="12.75">
      <c r="M84" s="1"/>
      <c r="N84" s="1"/>
      <c r="O84" s="1"/>
      <c r="P84" s="1"/>
      <c r="Q84" s="1"/>
    </row>
    <row r="85" spans="13:17" ht="12.75">
      <c r="M85" s="1"/>
      <c r="N85" s="1"/>
      <c r="O85" s="1"/>
      <c r="P85" s="1"/>
      <c r="Q85" s="1"/>
    </row>
    <row r="86" spans="13:17" ht="12.75">
      <c r="M86" s="1"/>
      <c r="N86" s="1"/>
      <c r="O86" s="1"/>
      <c r="P86" s="1"/>
      <c r="Q86" s="1"/>
    </row>
    <row r="87" spans="13:17" ht="12.75">
      <c r="M87" s="1"/>
      <c r="N87" s="1"/>
      <c r="O87" s="1"/>
      <c r="P87" s="1"/>
      <c r="Q87" s="1"/>
    </row>
    <row r="88" spans="13:17" ht="12.75">
      <c r="M88" s="1"/>
      <c r="N88" s="1"/>
      <c r="O88" s="1"/>
      <c r="P88" s="1"/>
      <c r="Q88" s="1"/>
    </row>
    <row r="89" spans="13:17" ht="12.75">
      <c r="M89" s="1"/>
      <c r="N89" s="1"/>
      <c r="O89" s="1"/>
      <c r="P89" s="1"/>
      <c r="Q89" s="1"/>
    </row>
    <row r="90" spans="13:17" ht="12.75">
      <c r="M90" s="1"/>
      <c r="N90" s="1"/>
      <c r="O90" s="1"/>
      <c r="P90" s="1"/>
      <c r="Q90" s="1"/>
    </row>
    <row r="91" spans="13:17" ht="12.75">
      <c r="M91" s="1"/>
      <c r="N91" s="1"/>
      <c r="O91" s="1"/>
      <c r="P91" s="1"/>
      <c r="Q91" s="1"/>
    </row>
    <row r="92" spans="13:17" ht="12.75">
      <c r="M92" s="1"/>
      <c r="N92" s="1"/>
      <c r="O92" s="1"/>
      <c r="P92" s="1"/>
      <c r="Q92" s="1"/>
    </row>
    <row r="93" spans="13:17" ht="12.75">
      <c r="M93" s="1"/>
      <c r="N93" s="1"/>
      <c r="O93" s="1"/>
      <c r="P93" s="1"/>
      <c r="Q93" s="1"/>
    </row>
    <row r="94" spans="13:17" ht="12.75">
      <c r="M94" s="1"/>
      <c r="N94" s="1"/>
      <c r="O94" s="1"/>
      <c r="P94" s="1"/>
      <c r="Q94" s="1"/>
    </row>
    <row r="95" spans="13:17" ht="12.75">
      <c r="M95" s="1"/>
      <c r="N95" s="1"/>
      <c r="O95" s="1"/>
      <c r="P95" s="1"/>
      <c r="Q95" s="1"/>
    </row>
    <row r="96" spans="13:17" ht="12.75">
      <c r="M96" s="1"/>
      <c r="N96" s="1"/>
      <c r="O96" s="1"/>
      <c r="P96" s="1"/>
      <c r="Q96" s="1"/>
    </row>
    <row r="97" spans="13:17" ht="12.75">
      <c r="M97" s="1"/>
      <c r="N97" s="1"/>
      <c r="O97" s="1"/>
      <c r="P97" s="1"/>
      <c r="Q97" s="1"/>
    </row>
    <row r="98" spans="13:17" ht="12.75">
      <c r="M98" s="1"/>
      <c r="N98" s="1"/>
      <c r="O98" s="1"/>
      <c r="P98" s="1"/>
      <c r="Q98" s="1"/>
    </row>
    <row r="99" spans="13:17" ht="12.75">
      <c r="M99" s="1"/>
      <c r="N99" s="1"/>
      <c r="O99" s="1"/>
      <c r="P99" s="1"/>
      <c r="Q99" s="1"/>
    </row>
    <row r="100" spans="13:17" ht="12.75">
      <c r="M100" s="1"/>
      <c r="N100" s="1"/>
      <c r="O100" s="1"/>
      <c r="P100" s="1"/>
      <c r="Q100" s="1"/>
    </row>
    <row r="101" spans="13:17" ht="12.75">
      <c r="M101" s="1"/>
      <c r="N101" s="1"/>
      <c r="O101" s="1"/>
      <c r="P101" s="1"/>
      <c r="Q101" s="1"/>
    </row>
    <row r="102" spans="13:17" ht="12.75">
      <c r="M102" s="1"/>
      <c r="N102" s="1"/>
      <c r="O102" s="1"/>
      <c r="P102" s="1"/>
      <c r="Q102" s="1"/>
    </row>
    <row r="103" spans="13:17" ht="12.75">
      <c r="M103" s="1"/>
      <c r="N103" s="1"/>
      <c r="O103" s="1"/>
      <c r="P103" s="1"/>
      <c r="Q103" s="1"/>
    </row>
    <row r="104" spans="13:17" ht="12.75">
      <c r="M104" s="1"/>
      <c r="N104" s="1"/>
      <c r="O104" s="1"/>
      <c r="P104" s="1"/>
      <c r="Q104" s="1"/>
    </row>
    <row r="105" spans="13:17" ht="12.75">
      <c r="M105" s="1"/>
      <c r="N105" s="1"/>
      <c r="O105" s="1"/>
      <c r="P105" s="1"/>
      <c r="Q105" s="1"/>
    </row>
    <row r="106" spans="13:17" ht="12.75">
      <c r="M106" s="1"/>
      <c r="N106" s="1"/>
      <c r="O106" s="1"/>
      <c r="P106" s="1"/>
      <c r="Q106" s="1"/>
    </row>
    <row r="107" spans="13:17" ht="12.75">
      <c r="M107" s="1"/>
      <c r="N107" s="1"/>
      <c r="O107" s="1"/>
      <c r="P107" s="1"/>
      <c r="Q107" s="1"/>
    </row>
    <row r="108" spans="13:17" ht="12.75">
      <c r="M108" s="1"/>
      <c r="N108" s="1"/>
      <c r="O108" s="1"/>
      <c r="P108" s="1"/>
      <c r="Q108" s="1"/>
    </row>
    <row r="109" spans="13:17" ht="12.75">
      <c r="M109" s="1"/>
      <c r="N109" s="1"/>
      <c r="O109" s="1"/>
      <c r="P109" s="1"/>
      <c r="Q109" s="1"/>
    </row>
    <row r="110" spans="13:17" ht="12.75">
      <c r="M110" s="1"/>
      <c r="N110" s="1"/>
      <c r="O110" s="1"/>
      <c r="P110" s="1"/>
      <c r="Q110" s="1"/>
    </row>
    <row r="111" spans="13:17" ht="12.75">
      <c r="M111" s="1"/>
      <c r="N111" s="1"/>
      <c r="O111" s="1"/>
      <c r="P111" s="1"/>
      <c r="Q111" s="1"/>
    </row>
    <row r="112" spans="13:17" ht="12.75">
      <c r="M112" s="1"/>
      <c r="N112" s="1"/>
      <c r="O112" s="1"/>
      <c r="P112" s="1"/>
      <c r="Q112" s="1"/>
    </row>
    <row r="113" spans="13:17" ht="12.75">
      <c r="M113" s="1"/>
      <c r="N113" s="1"/>
      <c r="O113" s="1"/>
      <c r="P113" s="1"/>
      <c r="Q113" s="1"/>
    </row>
    <row r="114" spans="13:17" ht="12.75">
      <c r="M114" s="1"/>
      <c r="N114" s="1"/>
      <c r="O114" s="1"/>
      <c r="P114" s="1"/>
      <c r="Q114" s="1"/>
    </row>
    <row r="115" spans="13:17" ht="12.75">
      <c r="M115" s="1"/>
      <c r="N115" s="1"/>
      <c r="O115" s="1"/>
      <c r="P115" s="1"/>
      <c r="Q115" s="1"/>
    </row>
    <row r="116" spans="13:17" ht="12.75">
      <c r="M116" s="1"/>
      <c r="N116" s="1"/>
      <c r="O116" s="1"/>
      <c r="P116" s="1"/>
      <c r="Q116" s="1"/>
    </row>
    <row r="117" spans="13:17" ht="12.75">
      <c r="M117" s="1"/>
      <c r="N117" s="1"/>
      <c r="O117" s="1"/>
      <c r="P117" s="1"/>
      <c r="Q117" s="1"/>
    </row>
    <row r="118" spans="13:17" ht="12.75">
      <c r="M118" s="1"/>
      <c r="N118" s="1"/>
      <c r="O118" s="1"/>
      <c r="P118" s="1"/>
      <c r="Q118" s="1"/>
    </row>
    <row r="119" spans="13:17" ht="12.75">
      <c r="M119" s="1"/>
      <c r="N119" s="1"/>
      <c r="O119" s="1"/>
      <c r="P119" s="1"/>
      <c r="Q119" s="1"/>
    </row>
    <row r="120" spans="13:17" ht="12.75">
      <c r="M120" s="1"/>
      <c r="N120" s="1"/>
      <c r="O120" s="1"/>
      <c r="P120" s="1"/>
      <c r="Q120" s="1"/>
    </row>
    <row r="121" spans="13:17" ht="12.75">
      <c r="M121" s="1"/>
      <c r="N121" s="1"/>
      <c r="O121" s="1"/>
      <c r="P121" s="1"/>
      <c r="Q121" s="1"/>
    </row>
    <row r="122" spans="13:17" ht="12.75">
      <c r="M122" s="1"/>
      <c r="N122" s="1"/>
      <c r="O122" s="1"/>
      <c r="P122" s="1"/>
      <c r="Q122" s="1"/>
    </row>
    <row r="123" spans="13:17" ht="12.75">
      <c r="M123" s="1"/>
      <c r="N123" s="1"/>
      <c r="O123" s="1"/>
      <c r="P123" s="1"/>
      <c r="Q123" s="1"/>
    </row>
    <row r="124" spans="13:17" ht="12.75">
      <c r="M124" s="1"/>
      <c r="N124" s="1"/>
      <c r="O124" s="1"/>
      <c r="P124" s="1"/>
      <c r="Q124" s="1"/>
    </row>
    <row r="125" spans="13:17" ht="12.75">
      <c r="M125" s="1"/>
      <c r="N125" s="1"/>
      <c r="O125" s="1"/>
      <c r="P125" s="1"/>
      <c r="Q125" s="1"/>
    </row>
    <row r="126" spans="13:17" ht="12.75">
      <c r="M126" s="1"/>
      <c r="N126" s="1"/>
      <c r="O126" s="1"/>
      <c r="P126" s="1"/>
      <c r="Q126" s="1"/>
    </row>
    <row r="127" spans="13:17" ht="12.75">
      <c r="M127" s="1"/>
      <c r="N127" s="1"/>
      <c r="O127" s="1"/>
      <c r="P127" s="1"/>
      <c r="Q127" s="1"/>
    </row>
    <row r="128" spans="13:17" ht="12.75">
      <c r="M128" s="1"/>
      <c r="N128" s="1"/>
      <c r="O128" s="1"/>
      <c r="P128" s="1"/>
      <c r="Q128" s="1"/>
    </row>
    <row r="129" spans="13:17" ht="12.75">
      <c r="M129" s="1"/>
      <c r="N129" s="1"/>
      <c r="O129" s="1"/>
      <c r="P129" s="1"/>
      <c r="Q129" s="1"/>
    </row>
    <row r="130" spans="13:17" ht="12.75">
      <c r="M130" s="1"/>
      <c r="N130" s="1"/>
      <c r="O130" s="1"/>
      <c r="P130" s="1"/>
      <c r="Q130" s="1"/>
    </row>
    <row r="131" spans="13:17" ht="12.75">
      <c r="M131" s="1"/>
      <c r="N131" s="1"/>
      <c r="O131" s="1"/>
      <c r="P131" s="1"/>
      <c r="Q131" s="1"/>
    </row>
    <row r="132" spans="13:17" ht="12.75">
      <c r="M132" s="1"/>
      <c r="N132" s="1"/>
      <c r="O132" s="1"/>
      <c r="P132" s="1"/>
      <c r="Q132" s="1"/>
    </row>
    <row r="133" spans="13:17" ht="12.75">
      <c r="M133" s="1"/>
      <c r="N133" s="1"/>
      <c r="O133" s="1"/>
      <c r="P133" s="1"/>
      <c r="Q133" s="1"/>
    </row>
    <row r="134" spans="13:17" ht="12.75">
      <c r="M134" s="1"/>
      <c r="N134" s="1"/>
      <c r="O134" s="1"/>
      <c r="P134" s="1"/>
      <c r="Q134" s="1"/>
    </row>
    <row r="135" spans="13:17" ht="12.75">
      <c r="M135" s="1"/>
      <c r="N135" s="1"/>
      <c r="O135" s="1"/>
      <c r="P135" s="1"/>
      <c r="Q135" s="1"/>
    </row>
    <row r="136" spans="13:17" ht="12.75">
      <c r="M136" s="1"/>
      <c r="N136" s="1"/>
      <c r="O136" s="1"/>
      <c r="P136" s="1"/>
      <c r="Q136" s="1"/>
    </row>
    <row r="137" spans="13:17" ht="12.75">
      <c r="M137" s="1"/>
      <c r="N137" s="1"/>
      <c r="O137" s="1"/>
      <c r="P137" s="1"/>
      <c r="Q137" s="1"/>
    </row>
    <row r="138" spans="13:17" ht="12.75">
      <c r="M138" s="1"/>
      <c r="N138" s="1"/>
      <c r="O138" s="1"/>
      <c r="P138" s="1"/>
      <c r="Q138" s="1"/>
    </row>
    <row r="139" spans="13:17" ht="12.75">
      <c r="M139" s="1"/>
      <c r="N139" s="1"/>
      <c r="O139" s="1"/>
      <c r="P139" s="1"/>
      <c r="Q139" s="1"/>
    </row>
    <row r="140" spans="13:17" ht="12.75">
      <c r="M140" s="1"/>
      <c r="N140" s="1"/>
      <c r="O140" s="1"/>
      <c r="P140" s="1"/>
      <c r="Q140" s="1"/>
    </row>
    <row r="141" spans="13:17" ht="12.75">
      <c r="M141" s="1"/>
      <c r="N141" s="1"/>
      <c r="O141" s="1"/>
      <c r="P141" s="1"/>
      <c r="Q141" s="1"/>
    </row>
    <row r="142" spans="13:17" ht="12.75">
      <c r="M142" s="1"/>
      <c r="N142" s="1"/>
      <c r="O142" s="1"/>
      <c r="P142" s="1"/>
      <c r="Q142" s="1"/>
    </row>
    <row r="143" spans="13:17" ht="12.75">
      <c r="M143" s="1"/>
      <c r="N143" s="1"/>
      <c r="O143" s="1"/>
      <c r="P143" s="1"/>
      <c r="Q143" s="1"/>
    </row>
    <row r="144" spans="13:17" ht="12.75">
      <c r="M144" s="1"/>
      <c r="N144" s="1"/>
      <c r="O144" s="1"/>
      <c r="P144" s="1"/>
      <c r="Q144" s="1"/>
    </row>
    <row r="145" spans="13:17" ht="12.75">
      <c r="M145" s="1"/>
      <c r="N145" s="1"/>
      <c r="O145" s="1"/>
      <c r="P145" s="1"/>
      <c r="Q145" s="1"/>
    </row>
    <row r="146" spans="13:17" ht="12.75">
      <c r="M146" s="1"/>
      <c r="N146" s="1"/>
      <c r="O146" s="1"/>
      <c r="P146" s="1"/>
      <c r="Q146" s="1"/>
    </row>
    <row r="147" spans="13:17" ht="12.75">
      <c r="M147" s="1"/>
      <c r="N147" s="1"/>
      <c r="O147" s="1"/>
      <c r="P147" s="1"/>
      <c r="Q147" s="1"/>
    </row>
    <row r="148" spans="13:17" ht="12.75">
      <c r="M148" s="1"/>
      <c r="N148" s="1"/>
      <c r="O148" s="1"/>
      <c r="P148" s="1"/>
      <c r="Q148" s="1"/>
    </row>
    <row r="149" spans="13:17" ht="12.75">
      <c r="M149" s="1"/>
      <c r="N149" s="1"/>
      <c r="O149" s="1"/>
      <c r="P149" s="1"/>
      <c r="Q149" s="1"/>
    </row>
    <row r="150" spans="13:17" ht="12.75">
      <c r="M150" s="1"/>
      <c r="N150" s="1"/>
      <c r="O150" s="1"/>
      <c r="P150" s="1"/>
      <c r="Q150" s="1"/>
    </row>
    <row r="151" spans="13:17" ht="12.75">
      <c r="M151" s="1"/>
      <c r="N151" s="1"/>
      <c r="O151" s="1"/>
      <c r="P151" s="1"/>
      <c r="Q151" s="1"/>
    </row>
    <row r="152" spans="13:17" ht="12.75">
      <c r="M152" s="1"/>
      <c r="N152" s="1"/>
      <c r="O152" s="1"/>
      <c r="P152" s="1"/>
      <c r="Q152" s="1"/>
    </row>
    <row r="153" spans="13:17" ht="12.75">
      <c r="M153" s="1"/>
      <c r="N153" s="1"/>
      <c r="O153" s="1"/>
      <c r="P153" s="1"/>
      <c r="Q153" s="1"/>
    </row>
    <row r="154" spans="13:17" ht="12.75">
      <c r="M154" s="1"/>
      <c r="N154" s="1"/>
      <c r="O154" s="1"/>
      <c r="P154" s="1"/>
      <c r="Q154" s="1"/>
    </row>
    <row r="155" spans="13:17" ht="12.75">
      <c r="M155" s="1"/>
      <c r="N155" s="1"/>
      <c r="O155" s="1"/>
      <c r="P155" s="1"/>
      <c r="Q155" s="1"/>
    </row>
    <row r="156" spans="13:17" ht="12.75">
      <c r="M156" s="1"/>
      <c r="N156" s="1"/>
      <c r="O156" s="1"/>
      <c r="P156" s="1"/>
      <c r="Q156" s="1"/>
    </row>
    <row r="157" spans="13:17" ht="12.75">
      <c r="M157" s="1"/>
      <c r="N157" s="1"/>
      <c r="O157" s="1"/>
      <c r="P157" s="1"/>
      <c r="Q157" s="1"/>
    </row>
    <row r="158" spans="13:17" ht="12.75">
      <c r="M158" s="1"/>
      <c r="N158" s="1"/>
      <c r="O158" s="1"/>
      <c r="P158" s="1"/>
      <c r="Q158" s="1"/>
    </row>
    <row r="159" spans="13:17" ht="12.75">
      <c r="M159" s="1"/>
      <c r="N159" s="1"/>
      <c r="O159" s="1"/>
      <c r="P159" s="1"/>
      <c r="Q159" s="1"/>
    </row>
    <row r="160" spans="13:17" ht="12.75">
      <c r="M160" s="1"/>
      <c r="N160" s="1"/>
      <c r="O160" s="1"/>
      <c r="P160" s="1"/>
      <c r="Q160" s="1"/>
    </row>
    <row r="161" spans="13:17" ht="12.75">
      <c r="M161" s="1"/>
      <c r="N161" s="1"/>
      <c r="O161" s="1"/>
      <c r="P161" s="1"/>
      <c r="Q161" s="1"/>
    </row>
    <row r="162" spans="13:17" ht="12.75">
      <c r="M162" s="1"/>
      <c r="N162" s="1"/>
      <c r="O162" s="1"/>
      <c r="P162" s="1"/>
      <c r="Q162" s="1"/>
    </row>
    <row r="163" spans="13:17" ht="12.75">
      <c r="M163" s="1"/>
      <c r="N163" s="1"/>
      <c r="O163" s="1"/>
      <c r="P163" s="1"/>
      <c r="Q163" s="1"/>
    </row>
    <row r="164" spans="13:17" ht="12.75">
      <c r="M164" s="1"/>
      <c r="N164" s="1"/>
      <c r="O164" s="1"/>
      <c r="P164" s="1"/>
      <c r="Q164" s="1"/>
    </row>
    <row r="165" spans="13:17" ht="12.75">
      <c r="M165" s="1"/>
      <c r="N165" s="1"/>
      <c r="O165" s="1"/>
      <c r="P165" s="1"/>
      <c r="Q165" s="1"/>
    </row>
    <row r="166" spans="13:17" ht="12.75">
      <c r="M166" s="1"/>
      <c r="N166" s="1"/>
      <c r="O166" s="1"/>
      <c r="P166" s="1"/>
      <c r="Q166" s="1"/>
    </row>
    <row r="167" spans="13:17" ht="12.75">
      <c r="M167" s="1"/>
      <c r="N167" s="1"/>
      <c r="O167" s="1"/>
      <c r="P167" s="1"/>
      <c r="Q167" s="1"/>
    </row>
    <row r="168" spans="13:17" ht="12.75">
      <c r="M168" s="1"/>
      <c r="N168" s="1"/>
      <c r="O168" s="1"/>
      <c r="P168" s="1"/>
      <c r="Q168" s="1"/>
    </row>
    <row r="169" spans="13:17" ht="12.75">
      <c r="M169" s="1"/>
      <c r="N169" s="1"/>
      <c r="O169" s="1"/>
      <c r="P169" s="1"/>
      <c r="Q169" s="1"/>
    </row>
    <row r="170" spans="13:17" ht="12.75">
      <c r="M170" s="1"/>
      <c r="N170" s="1"/>
      <c r="O170" s="1"/>
      <c r="P170" s="1"/>
      <c r="Q170" s="1"/>
    </row>
    <row r="171" spans="13:17" ht="12.75">
      <c r="M171" s="1"/>
      <c r="N171" s="1"/>
      <c r="O171" s="1"/>
      <c r="P171" s="1"/>
      <c r="Q171" s="1"/>
    </row>
    <row r="172" spans="13:17" ht="12.75">
      <c r="M172" s="1"/>
      <c r="N172" s="1"/>
      <c r="O172" s="1"/>
      <c r="P172" s="1"/>
      <c r="Q172" s="1"/>
    </row>
    <row r="173" spans="13:17" ht="12.75">
      <c r="M173" s="1"/>
      <c r="N173" s="1"/>
      <c r="O173" s="1"/>
      <c r="P173" s="1"/>
      <c r="Q173" s="1"/>
    </row>
    <row r="174" spans="13:17" ht="12.75">
      <c r="M174" s="1"/>
      <c r="N174" s="1"/>
      <c r="O174" s="1"/>
      <c r="P174" s="1"/>
      <c r="Q174" s="1"/>
    </row>
    <row r="175" spans="13:17" ht="12.75">
      <c r="M175" s="1"/>
      <c r="N175" s="1"/>
      <c r="O175" s="1"/>
      <c r="P175" s="1"/>
      <c r="Q175" s="1"/>
    </row>
    <row r="176" spans="13:17" ht="12.75">
      <c r="M176" s="1"/>
      <c r="N176" s="1"/>
      <c r="O176" s="1"/>
      <c r="P176" s="1"/>
      <c r="Q176" s="1"/>
    </row>
    <row r="177" spans="13:17" ht="12.75">
      <c r="M177" s="1"/>
      <c r="N177" s="1"/>
      <c r="O177" s="1"/>
      <c r="P177" s="1"/>
      <c r="Q177" s="1"/>
    </row>
    <row r="178" spans="13:17" ht="12.75">
      <c r="M178" s="1"/>
      <c r="N178" s="1"/>
      <c r="O178" s="1"/>
      <c r="P178" s="1"/>
      <c r="Q178" s="1"/>
    </row>
    <row r="179" spans="13:17" ht="12.75">
      <c r="M179" s="1"/>
      <c r="N179" s="1"/>
      <c r="O179" s="1"/>
      <c r="P179" s="1"/>
      <c r="Q179" s="1"/>
    </row>
    <row r="180" spans="13:17" ht="12.75">
      <c r="M180" s="1"/>
      <c r="N180" s="1"/>
      <c r="O180" s="1"/>
      <c r="P180" s="1"/>
      <c r="Q180" s="1"/>
    </row>
    <row r="181" spans="13:17" ht="12.75">
      <c r="M181" s="1"/>
      <c r="N181" s="1"/>
      <c r="O181" s="1"/>
      <c r="P181" s="1"/>
      <c r="Q181" s="1"/>
    </row>
    <row r="182" spans="13:17" ht="12.75">
      <c r="M182" s="1"/>
      <c r="N182" s="1"/>
      <c r="O182" s="1"/>
      <c r="P182" s="1"/>
      <c r="Q182" s="1"/>
    </row>
    <row r="183" spans="13:17" ht="12.75">
      <c r="M183" s="1"/>
      <c r="N183" s="1"/>
      <c r="O183" s="1"/>
      <c r="P183" s="1"/>
      <c r="Q183" s="1"/>
    </row>
    <row r="184" spans="13:17" ht="12.75">
      <c r="M184" s="1"/>
      <c r="N184" s="1"/>
      <c r="O184" s="1"/>
      <c r="P184" s="1"/>
      <c r="Q184" s="1"/>
    </row>
    <row r="185" spans="13:17" ht="12.75">
      <c r="M185" s="1"/>
      <c r="N185" s="1"/>
      <c r="O185" s="1"/>
      <c r="P185" s="1"/>
      <c r="Q185" s="1"/>
    </row>
    <row r="186" spans="13:17" ht="12.75">
      <c r="M186" s="1"/>
      <c r="N186" s="1"/>
      <c r="O186" s="1"/>
      <c r="P186" s="1"/>
      <c r="Q186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gmir</dc:creator>
  <cp:keywords/>
  <dc:description/>
  <cp:lastModifiedBy>lfarinola</cp:lastModifiedBy>
  <cp:lastPrinted>2008-05-27T13:13:35Z</cp:lastPrinted>
  <dcterms:created xsi:type="dcterms:W3CDTF">2003-07-01T12:53:20Z</dcterms:created>
  <dcterms:modified xsi:type="dcterms:W3CDTF">2008-06-03T13:57:10Z</dcterms:modified>
  <cp:category/>
  <cp:version/>
  <cp:contentType/>
  <cp:contentStatus/>
</cp:coreProperties>
</file>