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8895" windowHeight="4755" tabRatio="708" firstSheet="1" activeTab="0"/>
  </bookViews>
  <sheets>
    <sheet name="$TOTAL" sheetId="1" r:id="rId1"/>
    <sheet name="Agua del Toro" sheetId="2" r:id="rId2"/>
    <sheet name="El Tigre" sheetId="3" r:id="rId3"/>
    <sheet name="Los Reyunos" sheetId="4" r:id="rId4"/>
    <sheet name="IAM" sheetId="5" r:id="rId5"/>
  </sheets>
  <definedNames>
    <definedName name="_xlnm.Print_Area" localSheetId="0">'$TOTAL'!$A$1:$I$22</definedName>
    <definedName name="_xlnm.Print_Area" localSheetId="1">'Agua del Toro'!$A$1:$K$40</definedName>
    <definedName name="_xlnm.Print_Area" localSheetId="2">'El Tigre'!$A$1:$K$40</definedName>
    <definedName name="_xlnm.Print_Area" localSheetId="4">'IAM'!$A$1:$L$53</definedName>
    <definedName name="_xlnm.Print_Area" localSheetId="3">'Los Reyunos'!$A$1:$K$40</definedName>
  </definedNames>
  <calcPr fullCalcOnLoad="1"/>
</workbook>
</file>

<file path=xl/sharedStrings.xml><?xml version="1.0" encoding="utf-8"?>
<sst xmlns="http://schemas.openxmlformats.org/spreadsheetml/2006/main" count="158" uniqueCount="56">
  <si>
    <t xml:space="preserve">ENTE NACIONAL REGULADOR </t>
  </si>
  <si>
    <t>DE LA ELECTRICIDAD</t>
  </si>
  <si>
    <t>MÁXIMAS HORAS PERMITIDAS DE INDISPONIBILIDAD =</t>
  </si>
  <si>
    <t xml:space="preserve"> (**)</t>
  </si>
  <si>
    <t>N°</t>
  </si>
  <si>
    <t>MES</t>
  </si>
  <si>
    <t>IAM
[hs:min]</t>
  </si>
  <si>
    <t>TOTAL
PENALIZAC.</t>
  </si>
  <si>
    <t xml:space="preserve">IAM : </t>
  </si>
  <si>
    <t>Indisponibilidad Anual Móvil.</t>
  </si>
  <si>
    <t>(*)</t>
  </si>
  <si>
    <t>(**)</t>
  </si>
  <si>
    <t>Corresponde a un 0,5 % de horas de Indisponibilidad del equipamiento en un año de 365 días.</t>
  </si>
  <si>
    <t>INDISPONIBILIDAD ANUAL MÓVIL</t>
  </si>
  <si>
    <t>VÍNCULO</t>
  </si>
  <si>
    <t>IM
[hs:min]</t>
  </si>
  <si>
    <t xml:space="preserve">IM : </t>
  </si>
  <si>
    <t>Tiempo de Indisponibilidad en un mes.</t>
  </si>
  <si>
    <t>Datos suministrados por CAMMESA</t>
  </si>
  <si>
    <t>Suma de las horas de Indisponibilidad de ese mes y de los 11 meses previos.</t>
  </si>
  <si>
    <t>Durante los primeros once meses de aplicación de la metodología se sumarán los meses evaluados ( ANEXO 24 - LOS PROCEDIMIENTOS - ).</t>
  </si>
  <si>
    <t>Precio por central obtenido del Documento de Transacciones Económicas.</t>
  </si>
  <si>
    <t>Csan</t>
  </si>
  <si>
    <t>Csan:</t>
  </si>
  <si>
    <t>Coeficiente de sanción</t>
  </si>
  <si>
    <t>IAM (h):</t>
  </si>
  <si>
    <t>Indisponibilidad anual móvil (definido de acuerdo al Anexo 24 - Subanexo B de Los Procedimientos)</t>
  </si>
  <si>
    <t xml:space="preserve">NMES: </t>
  </si>
  <si>
    <t xml:space="preserve">Hper (h): </t>
  </si>
  <si>
    <t>Nro. de horas del período anual móvil.</t>
  </si>
  <si>
    <t>PENg ($):</t>
  </si>
  <si>
    <t>Monto de la penalización mensual a aplicar.</t>
  </si>
  <si>
    <t>PPADc
[MW*h]</t>
  </si>
  <si>
    <t>Centrales:</t>
  </si>
  <si>
    <t>TOTAL</t>
  </si>
  <si>
    <t>Nro. de meses totales con indisponibilidad mensual (IM) menor al 0,5% contados desde el analizado inclusive hacia atrás en el período anual móvil</t>
  </si>
  <si>
    <t>Pago que recibe mensualmente por potencia puesta a disposición de las unidades generadoras asociadas.</t>
  </si>
  <si>
    <t>PmCFIJ ($):</t>
  </si>
  <si>
    <r>
      <t>(</t>
    </r>
    <r>
      <rPr>
        <sz val="12"/>
        <rFont val="Symbol"/>
        <family val="1"/>
      </rPr>
      <t>à</t>
    </r>
    <r>
      <rPr>
        <sz val="12"/>
        <rFont val="Times New Roman"/>
        <family val="1"/>
      </rPr>
      <t>)</t>
    </r>
  </si>
  <si>
    <r>
      <t>IAM (</t>
    </r>
    <r>
      <rPr>
        <b/>
        <sz val="13"/>
        <rFont val="Symbol"/>
        <family val="1"/>
      </rPr>
      <t>à</t>
    </r>
    <r>
      <rPr>
        <b/>
        <sz val="13"/>
        <rFont val="MS Sans Serif"/>
        <family val="0"/>
      </rPr>
      <t>)
[hs:min]</t>
    </r>
  </si>
  <si>
    <t>GENERADORA</t>
  </si>
  <si>
    <t>SANCIONES POR INDISPONIBILIDAD DEL SISTEMA SCOM Y SOTR</t>
  </si>
  <si>
    <t>$PPADc (1)
[$/MW*h]</t>
  </si>
  <si>
    <t>(1)</t>
  </si>
  <si>
    <t>HIDROELÉCTRICA DIAMANTE S.A.</t>
  </si>
  <si>
    <t>El Tigre</t>
  </si>
  <si>
    <t>Los Reyunos</t>
  </si>
  <si>
    <t>Agua del Toro</t>
  </si>
  <si>
    <t>Desde el 1 de Enero al 30 de Junio de 2013</t>
  </si>
  <si>
    <t>CENTRAL AGUA DEL TORO</t>
  </si>
  <si>
    <t>CENTRAL EL TIGRE</t>
  </si>
  <si>
    <t>CENTRAL LOS REYUNOS</t>
  </si>
  <si>
    <t>DISTROCUYO</t>
  </si>
  <si>
    <t>SANCIONES A APLICAR POR INDISPONIBILIDAD DEL SISTEMA SCOM Y SOTR</t>
  </si>
  <si>
    <t xml:space="preserve">      DE LA ELECTRICIDAD</t>
  </si>
  <si>
    <t>ANEXO a la Resolución AAANR N°   130 /2015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</si>
</sst>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000"/>
    <numFmt numFmtId="165" formatCode="0.0\ %"/>
    <numFmt numFmtId="166" formatCode="[h]:mm"/>
    <numFmt numFmtId="167" formatCode="[h]:mm\ \ &quot;hs:min&quot;"/>
    <numFmt numFmtId="168" formatCode="&quot;$&quot;#,##0.00"/>
    <numFmt numFmtId="169" formatCode="#,##0.0000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8"/>
      <name val="Times New Roman"/>
      <family val="1"/>
    </font>
    <font>
      <sz val="8"/>
      <name val="MS Sans Serif"/>
      <family val="0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11"/>
      <name val="MS Sans Serif"/>
      <family val="2"/>
    </font>
    <font>
      <b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2"/>
      <name val="MS Sans Serif"/>
      <family val="0"/>
    </font>
    <font>
      <sz val="12"/>
      <name val="Symbol"/>
      <family val="1"/>
    </font>
    <font>
      <sz val="12"/>
      <name val="Arial"/>
      <family val="0"/>
    </font>
    <font>
      <sz val="13"/>
      <name val="Times New Roman"/>
      <family val="1"/>
    </font>
    <font>
      <sz val="13"/>
      <name val="MS Sans Serif"/>
      <family val="2"/>
    </font>
    <font>
      <b/>
      <sz val="13"/>
      <name val="MS Sans Serif"/>
      <family val="0"/>
    </font>
    <font>
      <b/>
      <sz val="13"/>
      <name val="Symbol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1"/>
      <name val="Arial"/>
      <family val="0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0"/>
    </font>
    <font>
      <b/>
      <sz val="14"/>
      <color indexed="8"/>
      <name val="Symbol"/>
      <family val="0"/>
    </font>
    <font>
      <b/>
      <vertAlign val="superscript"/>
      <sz val="14"/>
      <color indexed="8"/>
      <name val="Times New Roman"/>
      <family val="0"/>
    </font>
    <font>
      <b/>
      <vertAlign val="subscript"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ck"/>
      <top style="thick"/>
      <bottom style="thick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4" fillId="0" borderId="0" xfId="52" applyFill="1">
      <alignment/>
      <protection/>
    </xf>
    <xf numFmtId="0" fontId="0" fillId="0" borderId="0" xfId="52" applyFont="1" applyFill="1">
      <alignment/>
      <protection/>
    </xf>
    <xf numFmtId="0" fontId="4" fillId="0" borderId="0" xfId="52">
      <alignment/>
      <protection/>
    </xf>
    <xf numFmtId="0" fontId="4" fillId="0" borderId="0" xfId="52" applyFill="1" applyBorder="1">
      <alignment/>
      <protection/>
    </xf>
    <xf numFmtId="0" fontId="5" fillId="0" borderId="0" xfId="52" applyFont="1" applyFill="1" applyBorder="1">
      <alignment/>
      <protection/>
    </xf>
    <xf numFmtId="0" fontId="0" fillId="0" borderId="0" xfId="52" applyFont="1" applyFill="1" applyBorder="1">
      <alignment/>
      <protection/>
    </xf>
    <xf numFmtId="0" fontId="6" fillId="0" borderId="0" xfId="52" applyFont="1" applyFill="1" applyBorder="1" applyProtection="1">
      <alignment/>
      <protection/>
    </xf>
    <xf numFmtId="0" fontId="0" fillId="0" borderId="0" xfId="52" applyFont="1" applyFill="1" applyBorder="1" applyProtection="1">
      <alignment/>
      <protection/>
    </xf>
    <xf numFmtId="0" fontId="4" fillId="0" borderId="10" xfId="52" applyFill="1" applyBorder="1">
      <alignment/>
      <protection/>
    </xf>
    <xf numFmtId="0" fontId="4" fillId="0" borderId="11" xfId="52" applyFill="1" applyBorder="1">
      <alignment/>
      <protection/>
    </xf>
    <xf numFmtId="0" fontId="0" fillId="0" borderId="11" xfId="52" applyFont="1" applyFill="1" applyBorder="1">
      <alignment/>
      <protection/>
    </xf>
    <xf numFmtId="0" fontId="5" fillId="0" borderId="0" xfId="52" applyFont="1" applyFill="1" applyBorder="1" applyAlignment="1">
      <alignment horizontal="centerContinuous"/>
      <protection/>
    </xf>
    <xf numFmtId="0" fontId="0" fillId="0" borderId="0" xfId="52" applyFont="1" applyFill="1" applyBorder="1" applyAlignment="1">
      <alignment horizontal="centerContinuous"/>
      <protection/>
    </xf>
    <xf numFmtId="0" fontId="4" fillId="0" borderId="0" xfId="52" applyFill="1" applyBorder="1" applyAlignment="1">
      <alignment horizontal="centerContinuous"/>
      <protection/>
    </xf>
    <xf numFmtId="0" fontId="6" fillId="0" borderId="0" xfId="52" applyFont="1" applyFill="1" applyBorder="1" applyAlignment="1">
      <alignment horizontal="centerContinuous"/>
      <protection/>
    </xf>
    <xf numFmtId="0" fontId="7" fillId="0" borderId="0" xfId="52" applyFont="1" applyFill="1" applyBorder="1" applyAlignment="1">
      <alignment horizontal="centerContinuous"/>
      <protection/>
    </xf>
    <xf numFmtId="0" fontId="9" fillId="0" borderId="0" xfId="52" applyFont="1">
      <alignment/>
      <protection/>
    </xf>
    <xf numFmtId="0" fontId="8" fillId="0" borderId="0" xfId="52" applyFont="1" applyFill="1" applyBorder="1" applyAlignment="1">
      <alignment horizontal="centerContinuous"/>
      <protection/>
    </xf>
    <xf numFmtId="0" fontId="9" fillId="0" borderId="0" xfId="52" applyFont="1" applyAlignment="1">
      <alignment horizontal="centerContinuous"/>
      <protection/>
    </xf>
    <xf numFmtId="0" fontId="10" fillId="0" borderId="0" xfId="52" applyFont="1">
      <alignment/>
      <protection/>
    </xf>
    <xf numFmtId="0" fontId="11" fillId="0" borderId="0" xfId="52" applyFont="1" applyFill="1">
      <alignment/>
      <protection/>
    </xf>
    <xf numFmtId="0" fontId="12" fillId="0" borderId="0" xfId="52" applyFont="1" applyAlignment="1">
      <alignment horizontal="centerContinuous"/>
      <protection/>
    </xf>
    <xf numFmtId="0" fontId="11" fillId="0" borderId="0" xfId="52" applyFont="1" applyAlignment="1">
      <alignment horizontal="centerContinuous"/>
      <protection/>
    </xf>
    <xf numFmtId="0" fontId="11" fillId="0" borderId="0" xfId="52" applyFont="1">
      <alignment/>
      <protection/>
    </xf>
    <xf numFmtId="0" fontId="0" fillId="0" borderId="0" xfId="0" applyAlignment="1">
      <alignment horizontal="centerContinuous"/>
    </xf>
    <xf numFmtId="0" fontId="6" fillId="0" borderId="0" xfId="52" applyFont="1">
      <alignment/>
      <protection/>
    </xf>
    <xf numFmtId="0" fontId="7" fillId="0" borderId="12" xfId="52" applyFont="1" applyFill="1" applyBorder="1" applyAlignment="1">
      <alignment horizontal="centerContinuous"/>
      <protection/>
    </xf>
    <xf numFmtId="0" fontId="10" fillId="0" borderId="0" xfId="0" applyFont="1" applyAlignment="1">
      <alignment/>
    </xf>
    <xf numFmtId="0" fontId="13" fillId="0" borderId="0" xfId="52" applyFont="1" applyAlignment="1">
      <alignment horizontal="center" vertical="center"/>
      <protection/>
    </xf>
    <xf numFmtId="0" fontId="13" fillId="0" borderId="12" xfId="52" applyFont="1" applyFill="1" applyBorder="1" applyAlignment="1">
      <alignment horizontal="center" vertical="center"/>
      <protection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4" fillId="0" borderId="0" xfId="52" applyFont="1">
      <alignment/>
      <protection/>
    </xf>
    <xf numFmtId="0" fontId="4" fillId="0" borderId="0" xfId="52" applyFont="1" applyFill="1" applyBorder="1">
      <alignment/>
      <protection/>
    </xf>
    <xf numFmtId="0" fontId="14" fillId="0" borderId="0" xfId="52" applyFont="1" applyFill="1" applyBorder="1">
      <alignment/>
      <protection/>
    </xf>
    <xf numFmtId="0" fontId="10" fillId="0" borderId="0" xfId="52" applyFont="1" applyFill="1" applyBorder="1">
      <alignment/>
      <protection/>
    </xf>
    <xf numFmtId="0" fontId="0" fillId="0" borderId="0" xfId="52" applyFont="1" applyFill="1" applyBorder="1">
      <alignment/>
      <protection/>
    </xf>
    <xf numFmtId="0" fontId="15" fillId="0" borderId="0" xfId="52" applyFont="1" applyFill="1" applyBorder="1" applyAlignment="1" quotePrefix="1">
      <alignment horizontal="left"/>
      <protection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52" applyFont="1">
      <alignment/>
      <protection/>
    </xf>
    <xf numFmtId="0" fontId="16" fillId="0" borderId="12" xfId="52" applyFont="1" applyFill="1" applyBorder="1">
      <alignment/>
      <protection/>
    </xf>
    <xf numFmtId="0" fontId="16" fillId="0" borderId="0" xfId="0" applyFont="1" applyAlignment="1">
      <alignment horizontal="center"/>
    </xf>
    <xf numFmtId="0" fontId="16" fillId="0" borderId="14" xfId="0" applyFont="1" applyBorder="1" applyAlignment="1">
      <alignment/>
    </xf>
    <xf numFmtId="0" fontId="10" fillId="0" borderId="12" xfId="52" applyFont="1" applyFill="1" applyBorder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7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right" vertic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7" fillId="0" borderId="12" xfId="52" applyFont="1" applyFill="1" applyBorder="1" applyAlignment="1">
      <alignment horizontal="centerContinuous"/>
      <protection/>
    </xf>
    <xf numFmtId="0" fontId="4" fillId="0" borderId="0" xfId="52" applyFont="1" applyFill="1" applyBorder="1" applyAlignment="1">
      <alignment horizontal="centerContinuous"/>
      <protection/>
    </xf>
    <xf numFmtId="0" fontId="10" fillId="0" borderId="0" xfId="52" applyFont="1" applyFill="1" applyBorder="1" applyAlignment="1">
      <alignment horizontal="centerContinuous"/>
      <protection/>
    </xf>
    <xf numFmtId="0" fontId="16" fillId="0" borderId="0" xfId="52" applyFont="1" applyFill="1" applyBorder="1">
      <alignment/>
      <protection/>
    </xf>
    <xf numFmtId="0" fontId="17" fillId="0" borderId="0" xfId="52" applyFont="1" applyFill="1" applyBorder="1" applyAlignment="1">
      <alignment/>
      <protection/>
    </xf>
    <xf numFmtId="165" fontId="4" fillId="0" borderId="0" xfId="52" applyNumberFormat="1">
      <alignment/>
      <protection/>
    </xf>
    <xf numFmtId="0" fontId="4" fillId="0" borderId="14" xfId="52" applyFill="1" applyBorder="1" applyAlignment="1">
      <alignment horizontal="centerContinuous"/>
      <protection/>
    </xf>
    <xf numFmtId="0" fontId="1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2" xfId="52" applyFont="1" applyFill="1" applyBorder="1">
      <alignment/>
      <protection/>
    </xf>
    <xf numFmtId="0" fontId="10" fillId="0" borderId="0" xfId="0" applyFont="1" applyAlignment="1">
      <alignment horizontal="centerContinuous"/>
    </xf>
    <xf numFmtId="0" fontId="10" fillId="0" borderId="14" xfId="52" applyFont="1" applyFill="1" applyBorder="1" applyAlignment="1">
      <alignment horizontal="centerContinuous"/>
      <protection/>
    </xf>
    <xf numFmtId="0" fontId="17" fillId="0" borderId="12" xfId="52" applyFont="1" applyFill="1" applyBorder="1" applyAlignment="1">
      <alignment vertical="center"/>
      <protection/>
    </xf>
    <xf numFmtId="0" fontId="10" fillId="0" borderId="0" xfId="52" applyFont="1" applyFill="1" applyBorder="1" applyAlignment="1">
      <alignment vertical="center"/>
      <protection/>
    </xf>
    <xf numFmtId="0" fontId="10" fillId="0" borderId="14" xfId="52" applyFont="1" applyFill="1" applyBorder="1" applyAlignment="1">
      <alignment vertical="center"/>
      <protection/>
    </xf>
    <xf numFmtId="166" fontId="10" fillId="0" borderId="15" xfId="0" applyNumberFormat="1" applyFont="1" applyBorder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166" fontId="10" fillId="0" borderId="19" xfId="0" applyNumberFormat="1" applyFont="1" applyBorder="1" applyAlignment="1">
      <alignment horizontal="center" vertical="center"/>
    </xf>
    <xf numFmtId="167" fontId="10" fillId="0" borderId="13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Continuous"/>
      <protection/>
    </xf>
    <xf numFmtId="0" fontId="16" fillId="0" borderId="14" xfId="52" applyFont="1" applyFill="1" applyBorder="1">
      <alignment/>
      <protection/>
    </xf>
    <xf numFmtId="0" fontId="10" fillId="0" borderId="23" xfId="52" applyFont="1" applyFill="1" applyBorder="1">
      <alignment/>
      <protection/>
    </xf>
    <xf numFmtId="0" fontId="10" fillId="0" borderId="24" xfId="52" applyFont="1" applyFill="1" applyBorder="1">
      <alignment/>
      <protection/>
    </xf>
    <xf numFmtId="0" fontId="10" fillId="0" borderId="24" xfId="52" applyFont="1" applyFill="1" applyBorder="1" applyProtection="1">
      <alignment/>
      <protection/>
    </xf>
    <xf numFmtId="0" fontId="10" fillId="0" borderId="25" xfId="52" applyFont="1" applyFill="1" applyBorder="1" applyProtection="1">
      <alignment/>
      <protection/>
    </xf>
    <xf numFmtId="0" fontId="14" fillId="0" borderId="24" xfId="52" applyFont="1" applyFill="1" applyBorder="1">
      <alignment/>
      <protection/>
    </xf>
    <xf numFmtId="0" fontId="10" fillId="0" borderId="12" xfId="52" applyFont="1" applyFill="1" applyBorder="1" applyAlignment="1">
      <alignment horizontal="right"/>
      <protection/>
    </xf>
    <xf numFmtId="0" fontId="10" fillId="0" borderId="0" xfId="52" applyFont="1" applyFill="1" applyBorder="1" applyAlignment="1">
      <alignment vertical="center"/>
      <protection/>
    </xf>
    <xf numFmtId="0" fontId="4" fillId="0" borderId="26" xfId="0" applyFont="1" applyBorder="1" applyAlignment="1">
      <alignment horizontal="centerContinuous" vertical="center"/>
    </xf>
    <xf numFmtId="0" fontId="4" fillId="0" borderId="27" xfId="52" applyFont="1" applyFill="1" applyBorder="1" applyAlignment="1">
      <alignment horizontal="centerContinuous" vertical="center"/>
      <protection/>
    </xf>
    <xf numFmtId="2" fontId="10" fillId="0" borderId="17" xfId="0" applyNumberFormat="1" applyFont="1" applyBorder="1" applyAlignment="1">
      <alignment horizontal="center" vertical="center"/>
    </xf>
    <xf numFmtId="0" fontId="10" fillId="0" borderId="12" xfId="52" applyFont="1" applyFill="1" applyBorder="1" applyAlignment="1" quotePrefix="1">
      <alignment horizontal="right"/>
      <protection/>
    </xf>
    <xf numFmtId="44" fontId="18" fillId="0" borderId="28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/>
    </xf>
    <xf numFmtId="0" fontId="5" fillId="0" borderId="0" xfId="52" applyFont="1" applyFill="1" applyBorder="1" applyAlignment="1">
      <alignment horizontal="centerContinuous" wrapText="1"/>
      <protection/>
    </xf>
    <xf numFmtId="0" fontId="4" fillId="0" borderId="0" xfId="52" applyFont="1" applyFill="1" applyBorder="1" applyAlignment="1">
      <alignment horizontal="centerContinuous" vertical="center"/>
      <protection/>
    </xf>
    <xf numFmtId="167" fontId="10" fillId="0" borderId="0" xfId="52" applyNumberFormat="1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left"/>
      <protection/>
    </xf>
    <xf numFmtId="0" fontId="21" fillId="0" borderId="0" xfId="52" applyFont="1">
      <alignment/>
      <protection/>
    </xf>
    <xf numFmtId="0" fontId="21" fillId="0" borderId="12" xfId="52" applyFont="1" applyFill="1" applyBorder="1">
      <alignment/>
      <protection/>
    </xf>
    <xf numFmtId="0" fontId="21" fillId="0" borderId="0" xfId="52" applyFont="1" applyFill="1" applyBorder="1">
      <alignment/>
      <protection/>
    </xf>
    <xf numFmtId="0" fontId="21" fillId="0" borderId="0" xfId="52" applyFont="1" applyFill="1" applyBorder="1" applyAlignment="1">
      <alignment horizontal="left"/>
      <protection/>
    </xf>
    <xf numFmtId="0" fontId="21" fillId="0" borderId="14" xfId="52" applyFont="1" applyFill="1" applyBorder="1">
      <alignment/>
      <protection/>
    </xf>
    <xf numFmtId="168" fontId="21" fillId="0" borderId="0" xfId="52" applyNumberFormat="1" applyFont="1" applyFill="1" applyBorder="1" applyAlignment="1">
      <alignment/>
      <protection/>
    </xf>
    <xf numFmtId="0" fontId="0" fillId="0" borderId="0" xfId="0" applyFont="1" applyBorder="1" applyAlignment="1">
      <alignment horizontal="centerContinuous"/>
    </xf>
    <xf numFmtId="0" fontId="8" fillId="0" borderId="0" xfId="52" applyFont="1" applyFill="1" applyBorder="1" applyAlignment="1">
      <alignment horizontal="center"/>
      <protection/>
    </xf>
    <xf numFmtId="0" fontId="20" fillId="0" borderId="26" xfId="52" applyFont="1" applyFill="1" applyBorder="1" applyAlignment="1">
      <alignment horizontal="center"/>
      <protection/>
    </xf>
    <xf numFmtId="168" fontId="20" fillId="0" borderId="2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167" fontId="10" fillId="0" borderId="0" xfId="52" applyNumberFormat="1" applyFont="1" applyFill="1" applyBorder="1" applyAlignment="1">
      <alignment horizontal="centerContinuous" vertical="center"/>
      <protection/>
    </xf>
    <xf numFmtId="0" fontId="0" fillId="0" borderId="0" xfId="0" applyBorder="1" applyAlignment="1">
      <alignment horizontal="centerContinuous"/>
    </xf>
    <xf numFmtId="0" fontId="16" fillId="0" borderId="0" xfId="52" applyFont="1" applyAlignment="1">
      <alignment vertical="center"/>
      <protection/>
    </xf>
    <xf numFmtId="0" fontId="16" fillId="0" borderId="12" xfId="52" applyFont="1" applyFill="1" applyBorder="1" applyAlignment="1">
      <alignment vertical="center"/>
      <protection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7" fontId="16" fillId="0" borderId="17" xfId="0" applyNumberFormat="1" applyFont="1" applyBorder="1" applyAlignment="1">
      <alignment horizontal="center" vertical="center"/>
    </xf>
    <xf numFmtId="166" fontId="23" fillId="0" borderId="20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2" xfId="52" applyFont="1" applyFill="1" applyBorder="1" applyAlignment="1">
      <alignment horizontal="right"/>
      <protection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 quotePrefix="1">
      <alignment horizontal="right"/>
    </xf>
    <xf numFmtId="0" fontId="24" fillId="0" borderId="0" xfId="52" applyFont="1">
      <alignment/>
      <protection/>
    </xf>
    <xf numFmtId="0" fontId="1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14" xfId="0" applyFont="1" applyBorder="1" applyAlignment="1">
      <alignment/>
    </xf>
    <xf numFmtId="0" fontId="15" fillId="0" borderId="12" xfId="52" applyFont="1" applyFill="1" applyBorder="1" applyAlignment="1">
      <alignment vertical="center"/>
      <protection/>
    </xf>
    <xf numFmtId="0" fontId="16" fillId="0" borderId="14" xfId="52" applyFont="1" applyFill="1" applyBorder="1" applyAlignment="1">
      <alignment vertical="center"/>
      <protection/>
    </xf>
    <xf numFmtId="0" fontId="27" fillId="0" borderId="0" xfId="52" applyFont="1">
      <alignment/>
      <protection/>
    </xf>
    <xf numFmtId="0" fontId="27" fillId="0" borderId="12" xfId="52" applyFont="1" applyFill="1" applyBorder="1">
      <alignment/>
      <protection/>
    </xf>
    <xf numFmtId="0" fontId="27" fillId="0" borderId="0" xfId="0" applyFont="1" applyAlignment="1">
      <alignment/>
    </xf>
    <xf numFmtId="0" fontId="27" fillId="0" borderId="14" xfId="0" applyFont="1" applyBorder="1" applyAlignment="1">
      <alignment/>
    </xf>
    <xf numFmtId="0" fontId="28" fillId="0" borderId="0" xfId="52" applyFont="1" applyAlignment="1">
      <alignment horizontal="center" vertical="center"/>
      <protection/>
    </xf>
    <xf numFmtId="0" fontId="28" fillId="0" borderId="12" xfId="52" applyFont="1" applyFill="1" applyBorder="1" applyAlignment="1">
      <alignment horizontal="center" vertical="center"/>
      <protection/>
    </xf>
    <xf numFmtId="0" fontId="28" fillId="0" borderId="13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31" fillId="0" borderId="0" xfId="52" applyFont="1" applyAlignment="1">
      <alignment vertical="center"/>
      <protection/>
    </xf>
    <xf numFmtId="0" fontId="32" fillId="0" borderId="12" xfId="52" applyFont="1" applyFill="1" applyBorder="1" applyAlignment="1">
      <alignment vertical="center"/>
      <protection/>
    </xf>
    <xf numFmtId="0" fontId="31" fillId="0" borderId="0" xfId="52" applyFont="1" applyFill="1" applyBorder="1" applyAlignment="1">
      <alignment vertical="center"/>
      <protection/>
    </xf>
    <xf numFmtId="0" fontId="13" fillId="0" borderId="0" xfId="0" applyFont="1" applyBorder="1" applyAlignment="1">
      <alignment horizontal="centerContinuous" vertical="center"/>
    </xf>
    <xf numFmtId="0" fontId="13" fillId="0" borderId="0" xfId="52" applyFont="1" applyFill="1" applyBorder="1" applyAlignment="1">
      <alignment horizontal="centerContinuous" vertical="center"/>
      <protection/>
    </xf>
    <xf numFmtId="167" fontId="31" fillId="0" borderId="0" xfId="52" applyNumberFormat="1" applyFont="1" applyFill="1" applyBorder="1" applyAlignment="1">
      <alignment horizontal="centerContinuous" vertical="center"/>
      <protection/>
    </xf>
    <xf numFmtId="0" fontId="33" fillId="0" borderId="0" xfId="0" applyFont="1" applyBorder="1" applyAlignment="1">
      <alignment horizontal="centerContinuous"/>
    </xf>
    <xf numFmtId="0" fontId="31" fillId="0" borderId="14" xfId="52" applyFont="1" applyFill="1" applyBorder="1" applyAlignment="1">
      <alignment vertical="center"/>
      <protection/>
    </xf>
    <xf numFmtId="0" fontId="34" fillId="0" borderId="13" xfId="0" applyFont="1" applyBorder="1" applyAlignment="1">
      <alignment horizontal="left" vertical="center"/>
    </xf>
    <xf numFmtId="0" fontId="16" fillId="0" borderId="26" xfId="52" applyFont="1" applyBorder="1" applyAlignment="1">
      <alignment vertical="center"/>
      <protection/>
    </xf>
    <xf numFmtId="168" fontId="18" fillId="0" borderId="0" xfId="0" applyNumberFormat="1" applyFont="1" applyBorder="1" applyAlignment="1">
      <alignment horizontal="center"/>
    </xf>
    <xf numFmtId="0" fontId="24" fillId="0" borderId="34" xfId="52" applyFont="1" applyFill="1" applyBorder="1" applyAlignment="1">
      <alignment horizontal="centerContinuous" vertical="center"/>
      <protection/>
    </xf>
    <xf numFmtId="0" fontId="26" fillId="0" borderId="0" xfId="0" applyFont="1" applyBorder="1" applyAlignment="1">
      <alignment horizontal="centerContinuous"/>
    </xf>
    <xf numFmtId="167" fontId="16" fillId="0" borderId="27" xfId="52" applyNumberFormat="1" applyFont="1" applyFill="1" applyBorder="1" applyAlignment="1">
      <alignment horizontal="left" vertical="center"/>
      <protection/>
    </xf>
    <xf numFmtId="0" fontId="26" fillId="0" borderId="35" xfId="0" applyFont="1" applyBorder="1" applyAlignment="1">
      <alignment horizontal="centerContinuous"/>
    </xf>
    <xf numFmtId="0" fontId="8" fillId="0" borderId="0" xfId="52" applyFont="1" applyFill="1" applyBorder="1" applyAlignment="1">
      <alignment horizontal="left"/>
      <protection/>
    </xf>
    <xf numFmtId="0" fontId="29" fillId="0" borderId="36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TR-95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0</xdr:col>
      <xdr:colOff>1095375</xdr:colOff>
      <xdr:row>3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685800" cy="1123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0</xdr:rowOff>
    </xdr:from>
    <xdr:to>
      <xdr:col>1</xdr:col>
      <xdr:colOff>381000</xdr:colOff>
      <xdr:row>3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685800" cy="1123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542925</xdr:colOff>
      <xdr:row>13</xdr:row>
      <xdr:rowOff>38100</xdr:rowOff>
    </xdr:from>
    <xdr:to>
      <xdr:col>10</xdr:col>
      <xdr:colOff>9525</xdr:colOff>
      <xdr:row>16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05175" y="3200400"/>
          <a:ext cx="98583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Csan = 0       para IAM  </a:t>
          </a:r>
          <a:r>
            <a:rPr lang="en-US" cap="none" sz="1400" b="1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£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0.005 * Hper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Csan = 0,025 * [ 1 - (1 – IAM / Hper) 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(12-NMES)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]     para IAM  &gt; 0,005 * Hper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PENg = Csan * Pm</a:t>
          </a:r>
          <a:r>
            <a:rPr lang="en-US" cap="none" sz="1400" b="1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CFIJ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0</xdr:rowOff>
    </xdr:from>
    <xdr:to>
      <xdr:col>1</xdr:col>
      <xdr:colOff>381000</xdr:colOff>
      <xdr:row>3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685800" cy="1123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542925</xdr:colOff>
      <xdr:row>13</xdr:row>
      <xdr:rowOff>38100</xdr:rowOff>
    </xdr:from>
    <xdr:to>
      <xdr:col>10</xdr:col>
      <xdr:colOff>9525</xdr:colOff>
      <xdr:row>16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05175" y="3200400"/>
          <a:ext cx="98583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Csan = 0       para IAM  </a:t>
          </a:r>
          <a:r>
            <a:rPr lang="en-US" cap="none" sz="1400" b="1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£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0.005 * Hper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Csan = 0,025 * [ 1 - (1 – IAM / Hper) 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(12-NMES)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]     para IAM  &gt; 0,005 * Hper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PENg = Csan * Pm</a:t>
          </a:r>
          <a:r>
            <a:rPr lang="en-US" cap="none" sz="1400" b="1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CFIJ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0</xdr:rowOff>
    </xdr:from>
    <xdr:to>
      <xdr:col>1</xdr:col>
      <xdr:colOff>381000</xdr:colOff>
      <xdr:row>3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685800" cy="1123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542925</xdr:colOff>
      <xdr:row>13</xdr:row>
      <xdr:rowOff>38100</xdr:rowOff>
    </xdr:from>
    <xdr:to>
      <xdr:col>10</xdr:col>
      <xdr:colOff>9525</xdr:colOff>
      <xdr:row>16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05175" y="3200400"/>
          <a:ext cx="98583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Csan = 0       para IAM  </a:t>
          </a:r>
          <a:r>
            <a:rPr lang="en-US" cap="none" sz="1400" b="1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£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0.005 * Hper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Csan = 0,025 * [ 1 - (1 – IAM / Hper) 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(12-NMES)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]     para IAM  &gt; 0,005 * Hper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PENg = Csan * Pm</a:t>
          </a:r>
          <a:r>
            <a:rPr lang="en-US" cap="none" sz="1400" b="1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CFIJ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1</xdr:col>
      <xdr:colOff>609600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666750" cy="1104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0.57421875" style="3" customWidth="1"/>
    <col min="2" max="2" width="14.8515625" style="3" customWidth="1"/>
    <col min="3" max="3" width="9.140625" style="3" customWidth="1"/>
    <col min="4" max="4" width="31.140625" style="3" customWidth="1"/>
    <col min="5" max="6" width="25.7109375" style="3" customWidth="1"/>
    <col min="7" max="7" width="20.140625" style="3" customWidth="1"/>
    <col min="8" max="8" width="16.7109375" style="3" customWidth="1"/>
    <col min="9" max="9" width="6.28125" style="3" customWidth="1"/>
    <col min="10" max="10" width="21.421875" style="3" customWidth="1"/>
    <col min="11" max="16384" width="11.421875" style="3" customWidth="1"/>
  </cols>
  <sheetData>
    <row r="1" spans="1:2" ht="40.5" customHeight="1">
      <c r="A1" s="1"/>
      <c r="B1" s="2"/>
    </row>
    <row r="2" spans="1:9" s="24" customFormat="1" ht="26.25">
      <c r="A2" s="21"/>
      <c r="B2" s="22" t="s">
        <v>55</v>
      </c>
      <c r="C2" s="25"/>
      <c r="D2" s="22"/>
      <c r="E2" s="23"/>
      <c r="F2" s="23"/>
      <c r="G2" s="23"/>
      <c r="H2" s="23"/>
      <c r="I2" s="23"/>
    </row>
    <row r="3" spans="1:2" ht="21.75" customHeight="1">
      <c r="A3" s="1"/>
      <c r="B3" s="2"/>
    </row>
    <row r="4" spans="1:2" s="17" customFormat="1" ht="10.5">
      <c r="A4" s="160" t="s">
        <v>0</v>
      </c>
      <c r="B4" s="19"/>
    </row>
    <row r="5" spans="1:2" s="17" customFormat="1" ht="10.5">
      <c r="A5" s="108" t="s">
        <v>54</v>
      </c>
      <c r="B5" s="19"/>
    </row>
    <row r="6" spans="2:9" ht="20.25">
      <c r="B6" s="12" t="s">
        <v>44</v>
      </c>
      <c r="C6" s="25"/>
      <c r="D6" s="12"/>
      <c r="E6" s="12"/>
      <c r="F6" s="14"/>
      <c r="G6" s="14"/>
      <c r="H6" s="14"/>
      <c r="I6" s="14"/>
    </row>
    <row r="7" spans="2:9" s="34" customFormat="1" ht="12.75">
      <c r="B7" s="35"/>
      <c r="C7" s="35"/>
      <c r="D7" s="38"/>
      <c r="E7" s="38"/>
      <c r="F7" s="35"/>
      <c r="G7" s="35"/>
      <c r="H7" s="35"/>
      <c r="I7" s="35"/>
    </row>
    <row r="8" spans="2:9" s="26" customFormat="1" ht="20.25">
      <c r="B8" s="97"/>
      <c r="C8" s="12"/>
      <c r="D8" s="12"/>
      <c r="E8" s="12"/>
      <c r="F8" s="12"/>
      <c r="G8" s="12"/>
      <c r="H8" s="12"/>
      <c r="I8" s="12"/>
    </row>
    <row r="9" spans="2:9" s="34" customFormat="1" ht="12.75">
      <c r="B9" s="35"/>
      <c r="C9" s="35"/>
      <c r="D9" s="36"/>
      <c r="E9" s="36"/>
      <c r="F9" s="37"/>
      <c r="G9" s="38"/>
      <c r="H9" s="38"/>
      <c r="I9" s="38"/>
    </row>
    <row r="10" spans="2:9" ht="20.25">
      <c r="B10" s="12" t="s">
        <v>53</v>
      </c>
      <c r="C10" s="25"/>
      <c r="D10" s="12"/>
      <c r="E10" s="12"/>
      <c r="F10" s="15"/>
      <c r="G10" s="13"/>
      <c r="H10" s="13"/>
      <c r="I10" s="13"/>
    </row>
    <row r="11" spans="2:9" ht="21" thickBot="1">
      <c r="B11" s="4"/>
      <c r="C11" s="4"/>
      <c r="D11" s="5"/>
      <c r="E11" s="5"/>
      <c r="F11" s="7"/>
      <c r="G11" s="8"/>
      <c r="H11" s="8"/>
      <c r="I11" s="8"/>
    </row>
    <row r="12" spans="2:9" s="20" customFormat="1" ht="13.5" thickTop="1">
      <c r="B12" s="80"/>
      <c r="C12" s="81"/>
      <c r="D12" s="84"/>
      <c r="E12" s="84"/>
      <c r="F12" s="82"/>
      <c r="G12" s="82"/>
      <c r="H12" s="82"/>
      <c r="I12" s="83"/>
    </row>
    <row r="13" spans="2:9" ht="21">
      <c r="B13" s="27" t="s">
        <v>48</v>
      </c>
      <c r="C13" s="14"/>
      <c r="D13" s="25"/>
      <c r="E13" s="15"/>
      <c r="F13" s="15"/>
      <c r="G13" s="13"/>
      <c r="H13" s="14"/>
      <c r="I13" s="63"/>
    </row>
    <row r="14" spans="2:9" ht="21">
      <c r="B14" s="27"/>
      <c r="C14" s="100"/>
      <c r="E14" s="15"/>
      <c r="F14" s="15"/>
      <c r="G14" s="13"/>
      <c r="H14" s="14"/>
      <c r="I14" s="63"/>
    </row>
    <row r="15" spans="2:10" s="47" customFormat="1" ht="20.25">
      <c r="B15" s="71"/>
      <c r="C15" s="100" t="s">
        <v>33</v>
      </c>
      <c r="E15" s="98"/>
      <c r="F15" s="99"/>
      <c r="G15" s="106"/>
      <c r="H15" s="155">
        <f>+G17+G18+G19</f>
        <v>1485.8000000000002</v>
      </c>
      <c r="I15" s="73"/>
      <c r="J15"/>
    </row>
    <row r="16" spans="2:10" s="47" customFormat="1" ht="20.25">
      <c r="B16" s="71"/>
      <c r="C16" s="100"/>
      <c r="E16" s="98"/>
      <c r="F16" s="99"/>
      <c r="G16" s="106"/>
      <c r="H16" s="155"/>
      <c r="I16" s="73"/>
      <c r="J16"/>
    </row>
    <row r="17" spans="2:9" s="101" customFormat="1" ht="18.75">
      <c r="B17" s="102"/>
      <c r="C17" s="103"/>
      <c r="D17" s="104" t="s">
        <v>47</v>
      </c>
      <c r="E17" s="103"/>
      <c r="F17" s="103"/>
      <c r="G17" s="106">
        <f>'Agua del Toro'!J30</f>
        <v>829.57</v>
      </c>
      <c r="H17" s="103"/>
      <c r="I17" s="105"/>
    </row>
    <row r="18" spans="2:9" s="101" customFormat="1" ht="18.75">
      <c r="B18" s="102"/>
      <c r="C18" s="103"/>
      <c r="D18" s="104" t="s">
        <v>45</v>
      </c>
      <c r="E18" s="103"/>
      <c r="F18" s="103"/>
      <c r="G18" s="106">
        <f>+'El Tigre'!J30</f>
        <v>74.74</v>
      </c>
      <c r="H18" s="103"/>
      <c r="I18" s="105"/>
    </row>
    <row r="19" spans="2:9" s="101" customFormat="1" ht="18.75">
      <c r="B19" s="102"/>
      <c r="C19" s="103"/>
      <c r="D19" s="104" t="s">
        <v>46</v>
      </c>
      <c r="E19" s="103"/>
      <c r="F19" s="103"/>
      <c r="G19" s="106">
        <f>+'Los Reyunos'!J30</f>
        <v>581.49</v>
      </c>
      <c r="H19" s="103"/>
      <c r="I19" s="105"/>
    </row>
    <row r="20" spans="2:9" ht="21.75" thickBot="1">
      <c r="B20" s="27"/>
      <c r="C20" s="14"/>
      <c r="D20" s="25"/>
      <c r="E20" s="15"/>
      <c r="F20" s="15"/>
      <c r="G20" s="13"/>
      <c r="H20" s="14"/>
      <c r="I20" s="63"/>
    </row>
    <row r="21" spans="2:9" ht="22.5" thickBot="1" thickTop="1">
      <c r="B21" s="27"/>
      <c r="D21" s="107"/>
      <c r="E21" s="109" t="s">
        <v>34</v>
      </c>
      <c r="F21" s="110">
        <f>+H15</f>
        <v>1485.8000000000002</v>
      </c>
      <c r="G21" s="13"/>
      <c r="H21" s="14"/>
      <c r="I21" s="63"/>
    </row>
    <row r="22" spans="2:9" ht="21" customHeight="1" thickBot="1" thickTop="1">
      <c r="B22" s="9"/>
      <c r="C22" s="10"/>
      <c r="D22" s="11"/>
      <c r="E22" s="11"/>
      <c r="F22" s="11"/>
      <c r="G22" s="11"/>
      <c r="H22" s="11"/>
      <c r="I22" s="68"/>
    </row>
    <row r="23" ht="13.5" thickTop="1"/>
    <row r="27" ht="12.75">
      <c r="F27" s="62"/>
    </row>
  </sheetData>
  <sheetProtection/>
  <printOptions/>
  <pageMargins left="0.3937007874015748" right="0.7480314960629921" top="0.984251968503937" bottom="0.5905511811023623" header="0.5118110236220472" footer="0.3937007874015748"/>
  <pageSetup fitToHeight="1" fitToWidth="1"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5" zoomScaleNormal="75" zoomScalePageLayoutView="0" workbookViewId="0" topLeftCell="B1">
      <selection activeCell="B3" sqref="B3"/>
    </sheetView>
  </sheetViews>
  <sheetFormatPr defaultColWidth="11.421875" defaultRowHeight="12.75"/>
  <cols>
    <col min="1" max="2" width="20.7109375" style="3" customWidth="1"/>
    <col min="3" max="3" width="9.140625" style="3" customWidth="1"/>
    <col min="4" max="4" width="35.7109375" style="3" customWidth="1"/>
    <col min="5" max="5" width="25.8515625" style="3" customWidth="1"/>
    <col min="6" max="6" width="22.28125" style="3" customWidth="1"/>
    <col min="7" max="7" width="12.7109375" style="3" customWidth="1"/>
    <col min="8" max="10" width="16.7109375" style="3" customWidth="1"/>
    <col min="11" max="11" width="20.7109375" style="3" customWidth="1"/>
    <col min="12" max="12" width="21.421875" style="3" customWidth="1"/>
    <col min="13" max="16384" width="11.421875" style="3" customWidth="1"/>
  </cols>
  <sheetData>
    <row r="1" spans="1:2" ht="40.5" customHeight="1">
      <c r="A1" s="1"/>
      <c r="B1" s="2"/>
    </row>
    <row r="2" spans="1:11" s="24" customFormat="1" ht="26.25">
      <c r="A2" s="21"/>
      <c r="B2" s="22" t="str">
        <f>+'$TOTAL'!B2</f>
        <v>ANEXO a la Resolución AAANR N°   130 /2015</v>
      </c>
      <c r="C2" s="25"/>
      <c r="D2" s="22"/>
      <c r="E2" s="23"/>
      <c r="F2" s="23"/>
      <c r="G2" s="23"/>
      <c r="H2" s="23"/>
      <c r="I2" s="23"/>
      <c r="J2" s="23"/>
      <c r="K2" s="23"/>
    </row>
    <row r="3" spans="1:2" ht="19.5" customHeight="1">
      <c r="A3" s="1"/>
      <c r="B3" s="2"/>
    </row>
    <row r="4" spans="1:2" s="17" customFormat="1" ht="10.5">
      <c r="A4" s="18" t="s">
        <v>0</v>
      </c>
      <c r="B4" s="19"/>
    </row>
    <row r="5" spans="1:2" s="17" customFormat="1" ht="10.5">
      <c r="A5" s="18" t="s">
        <v>1</v>
      </c>
      <c r="B5" s="19"/>
    </row>
    <row r="6" spans="2:11" ht="20.25">
      <c r="B6" s="12" t="str">
        <f>+'$TOTAL'!B6</f>
        <v>HIDROELÉCTRICA DIAMANTE S.A.</v>
      </c>
      <c r="C6" s="25"/>
      <c r="D6" s="12"/>
      <c r="E6" s="12"/>
      <c r="F6" s="14"/>
      <c r="G6" s="14"/>
      <c r="H6" s="14"/>
      <c r="I6" s="14"/>
      <c r="J6" s="14"/>
      <c r="K6" s="14"/>
    </row>
    <row r="7" spans="2:11" s="34" customFormat="1" ht="12.75">
      <c r="B7" s="35"/>
      <c r="C7" s="35"/>
      <c r="D7" s="6"/>
      <c r="E7" s="6"/>
      <c r="F7" s="35"/>
      <c r="G7" s="35"/>
      <c r="H7" s="35"/>
      <c r="I7" s="35"/>
      <c r="J7" s="35"/>
      <c r="K7" s="35"/>
    </row>
    <row r="8" spans="2:11" s="26" customFormat="1" ht="20.25"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2:11" s="34" customFormat="1" ht="12.75">
      <c r="B9" s="35"/>
      <c r="C9" s="35"/>
      <c r="D9" s="36"/>
      <c r="E9" s="36"/>
      <c r="F9" s="37"/>
      <c r="G9" s="37"/>
      <c r="H9" s="6"/>
      <c r="I9" s="6"/>
      <c r="J9" s="6"/>
      <c r="K9" s="6"/>
    </row>
    <row r="10" spans="2:11" ht="20.25">
      <c r="B10" s="12" t="s">
        <v>41</v>
      </c>
      <c r="C10" s="25"/>
      <c r="D10" s="12"/>
      <c r="E10" s="12"/>
      <c r="F10" s="15"/>
      <c r="G10" s="15"/>
      <c r="H10" s="13"/>
      <c r="I10" s="13"/>
      <c r="J10" s="13"/>
      <c r="K10" s="13"/>
    </row>
    <row r="11" spans="2:11" ht="21" thickBot="1">
      <c r="B11" s="4"/>
      <c r="C11" s="4"/>
      <c r="D11" s="5"/>
      <c r="E11" s="5"/>
      <c r="F11" s="7"/>
      <c r="G11" s="7"/>
      <c r="H11" s="8"/>
      <c r="I11" s="8"/>
      <c r="J11" s="8"/>
      <c r="K11" s="8"/>
    </row>
    <row r="12" spans="2:11" s="20" customFormat="1" ht="13.5" thickTop="1">
      <c r="B12" s="80"/>
      <c r="C12" s="81"/>
      <c r="D12" s="84"/>
      <c r="E12" s="84"/>
      <c r="F12" s="82"/>
      <c r="G12" s="82"/>
      <c r="H12" s="82"/>
      <c r="I12" s="82"/>
      <c r="J12" s="82"/>
      <c r="K12" s="83"/>
    </row>
    <row r="13" spans="2:11" ht="21">
      <c r="B13" s="27" t="str">
        <f>+'$TOTAL'!B13</f>
        <v>Desde el 1 de Enero al 30 de Junio de 2013</v>
      </c>
      <c r="C13" s="14"/>
      <c r="D13" s="25"/>
      <c r="E13" s="15"/>
      <c r="F13" s="15"/>
      <c r="G13" s="16"/>
      <c r="H13" s="13"/>
      <c r="I13" s="13"/>
      <c r="J13" s="14"/>
      <c r="K13" s="63"/>
    </row>
    <row r="14" spans="2:11" ht="21">
      <c r="B14" s="27"/>
      <c r="C14" s="14"/>
      <c r="D14" s="25"/>
      <c r="E14" s="15"/>
      <c r="F14" s="15"/>
      <c r="G14" s="16"/>
      <c r="H14" s="13"/>
      <c r="I14" s="13"/>
      <c r="J14" s="14"/>
      <c r="K14" s="63"/>
    </row>
    <row r="15" spans="2:11" ht="21">
      <c r="B15" s="27"/>
      <c r="C15" s="14"/>
      <c r="D15" s="25"/>
      <c r="E15" s="15"/>
      <c r="F15" s="15"/>
      <c r="G15" s="16"/>
      <c r="H15" s="13"/>
      <c r="I15" s="13"/>
      <c r="J15" s="14"/>
      <c r="K15" s="63"/>
    </row>
    <row r="16" spans="2:11" ht="21">
      <c r="B16" s="27"/>
      <c r="C16" s="14"/>
      <c r="D16" s="25"/>
      <c r="E16" s="15"/>
      <c r="F16" s="15"/>
      <c r="G16" s="16"/>
      <c r="H16" s="13"/>
      <c r="I16" s="13"/>
      <c r="J16" s="14"/>
      <c r="K16" s="63"/>
    </row>
    <row r="17" spans="2:11" ht="21.75" thickBot="1">
      <c r="B17" s="27"/>
      <c r="C17" s="14"/>
      <c r="D17" s="25"/>
      <c r="E17" s="15"/>
      <c r="F17" s="15"/>
      <c r="G17" s="16"/>
      <c r="H17" s="13"/>
      <c r="I17" s="13"/>
      <c r="J17" s="14"/>
      <c r="K17" s="63"/>
    </row>
    <row r="18" spans="2:12" s="47" customFormat="1" ht="15" thickBot="1" thickTop="1">
      <c r="B18" s="71"/>
      <c r="C18" s="72"/>
      <c r="D18" s="87" t="s">
        <v>2</v>
      </c>
      <c r="E18" s="88"/>
      <c r="F18" s="77">
        <v>1.825</v>
      </c>
      <c r="G18" s="86" t="s">
        <v>3</v>
      </c>
      <c r="H18" s="72"/>
      <c r="I18" s="72"/>
      <c r="J18" s="72"/>
      <c r="K18" s="73"/>
      <c r="L18"/>
    </row>
    <row r="19" spans="2:11" s="34" customFormat="1" ht="14.25" thickTop="1">
      <c r="B19" s="57"/>
      <c r="C19" s="58"/>
      <c r="D19"/>
      <c r="E19"/>
      <c r="F19"/>
      <c r="G19" s="61"/>
      <c r="H19" s="13"/>
      <c r="I19" s="13"/>
      <c r="J19" s="58"/>
      <c r="K19" s="78"/>
    </row>
    <row r="20" spans="2:11" s="42" customFormat="1" ht="16.5" thickBot="1">
      <c r="B20" s="43"/>
      <c r="C20" s="60"/>
      <c r="D20" s="60"/>
      <c r="E20" s="60"/>
      <c r="F20" s="60"/>
      <c r="G20" s="39"/>
      <c r="H20" s="60"/>
      <c r="I20" s="60"/>
      <c r="J20" s="60"/>
      <c r="K20" s="79"/>
    </row>
    <row r="21" spans="2:11" s="29" customFormat="1" ht="33.75" customHeight="1" thickBot="1" thickTop="1">
      <c r="B21" s="30"/>
      <c r="C21" s="31" t="s">
        <v>4</v>
      </c>
      <c r="D21" s="31" t="s">
        <v>40</v>
      </c>
      <c r="E21" s="32" t="s">
        <v>5</v>
      </c>
      <c r="F21" s="32" t="s">
        <v>32</v>
      </c>
      <c r="G21" s="32" t="s">
        <v>42</v>
      </c>
      <c r="H21" s="40" t="s">
        <v>6</v>
      </c>
      <c r="I21" s="32" t="s">
        <v>22</v>
      </c>
      <c r="J21" s="32" t="s">
        <v>7</v>
      </c>
      <c r="K21" s="64"/>
    </row>
    <row r="22" spans="2:11" s="47" customFormat="1" ht="15" customHeight="1" thickTop="1">
      <c r="B22" s="46"/>
      <c r="C22" s="92">
        <f>+IAM!C20+IAM!C31+2</f>
        <v>181</v>
      </c>
      <c r="D22" s="93">
        <v>1</v>
      </c>
      <c r="E22" s="94">
        <v>0</v>
      </c>
      <c r="F22" s="94">
        <v>3</v>
      </c>
      <c r="G22" s="94">
        <v>4</v>
      </c>
      <c r="H22" s="94">
        <v>11</v>
      </c>
      <c r="I22" s="94">
        <v>17</v>
      </c>
      <c r="J22" s="95">
        <v>18</v>
      </c>
      <c r="K22" s="65"/>
    </row>
    <row r="23" spans="2:11" s="47" customFormat="1" ht="15" customHeight="1">
      <c r="B23" s="46"/>
      <c r="C23" s="49">
        <v>1</v>
      </c>
      <c r="D23" s="48" t="s">
        <v>49</v>
      </c>
      <c r="E23" s="50">
        <v>41275</v>
      </c>
      <c r="F23" s="54">
        <v>28777</v>
      </c>
      <c r="G23" s="89">
        <v>12</v>
      </c>
      <c r="H23" s="74">
        <v>2.761805555555555</v>
      </c>
      <c r="I23" s="96">
        <v>0.00075</v>
      </c>
      <c r="J23" s="53">
        <v>258.99</v>
      </c>
      <c r="K23" s="65"/>
    </row>
    <row r="24" spans="2:11" s="47" customFormat="1" ht="15" customHeight="1">
      <c r="B24" s="46"/>
      <c r="C24" s="49">
        <v>2</v>
      </c>
      <c r="D24" s="48" t="s">
        <v>49</v>
      </c>
      <c r="E24" s="50">
        <v>41306</v>
      </c>
      <c r="F24" s="54">
        <v>23602</v>
      </c>
      <c r="G24" s="89">
        <v>12</v>
      </c>
      <c r="H24" s="74">
        <v>2.7326388888888884</v>
      </c>
      <c r="I24" s="96">
        <v>0.00074</v>
      </c>
      <c r="J24" s="53">
        <v>209.59</v>
      </c>
      <c r="K24" s="65"/>
    </row>
    <row r="25" spans="2:11" s="47" customFormat="1" ht="15" customHeight="1">
      <c r="B25" s="46"/>
      <c r="C25" s="49">
        <v>3</v>
      </c>
      <c r="D25" s="48" t="s">
        <v>49</v>
      </c>
      <c r="E25" s="50">
        <v>41334</v>
      </c>
      <c r="F25" s="54">
        <v>18129</v>
      </c>
      <c r="G25" s="89">
        <v>12</v>
      </c>
      <c r="H25" s="74">
        <v>2.398611111111111</v>
      </c>
      <c r="I25" s="96">
        <v>0.00049</v>
      </c>
      <c r="J25" s="53">
        <v>106.6</v>
      </c>
      <c r="K25" s="65"/>
    </row>
    <row r="26" spans="2:11" s="47" customFormat="1" ht="15" customHeight="1">
      <c r="B26" s="46"/>
      <c r="C26" s="49">
        <v>4</v>
      </c>
      <c r="D26" s="48" t="s">
        <v>49</v>
      </c>
      <c r="E26" s="50">
        <v>41365</v>
      </c>
      <c r="F26" s="54">
        <v>27578</v>
      </c>
      <c r="G26" s="89">
        <v>12</v>
      </c>
      <c r="H26" s="74">
        <v>1.8083333333333331</v>
      </c>
      <c r="I26" s="96">
        <v>0</v>
      </c>
      <c r="J26" s="53">
        <v>0</v>
      </c>
      <c r="K26" s="65"/>
    </row>
    <row r="27" spans="2:11" s="47" customFormat="1" ht="15" customHeight="1">
      <c r="B27" s="46"/>
      <c r="C27" s="49">
        <v>5</v>
      </c>
      <c r="D27" s="48" t="s">
        <v>49</v>
      </c>
      <c r="E27" s="50">
        <v>41395</v>
      </c>
      <c r="F27" s="54">
        <v>29392</v>
      </c>
      <c r="G27" s="89">
        <v>12</v>
      </c>
      <c r="H27" s="74">
        <v>1.9854166666666664</v>
      </c>
      <c r="I27" s="96">
        <v>0.00041</v>
      </c>
      <c r="J27" s="53">
        <v>144.61</v>
      </c>
      <c r="K27" s="65"/>
    </row>
    <row r="28" spans="2:11" s="47" customFormat="1" ht="15" customHeight="1">
      <c r="B28" s="46"/>
      <c r="C28" s="49">
        <v>6</v>
      </c>
      <c r="D28" s="48" t="s">
        <v>49</v>
      </c>
      <c r="E28" s="50">
        <v>41426</v>
      </c>
      <c r="F28" s="54">
        <v>22314</v>
      </c>
      <c r="G28" s="89">
        <v>12</v>
      </c>
      <c r="H28" s="74">
        <v>1.9826388888888888</v>
      </c>
      <c r="I28" s="96">
        <v>0.00041</v>
      </c>
      <c r="J28" s="53">
        <v>109.78</v>
      </c>
      <c r="K28" s="65"/>
    </row>
    <row r="29" spans="2:11" s="42" customFormat="1" ht="16.5" thickBot="1">
      <c r="B29" s="43"/>
      <c r="C29" s="51"/>
      <c r="D29" s="52"/>
      <c r="E29" s="52"/>
      <c r="F29" s="55"/>
      <c r="G29" s="52"/>
      <c r="H29" s="76"/>
      <c r="I29" s="75"/>
      <c r="J29" s="56"/>
      <c r="K29" s="45"/>
    </row>
    <row r="30" spans="2:11" ht="20.25" thickBot="1" thickTop="1">
      <c r="B30" s="85"/>
      <c r="C30" s="44"/>
      <c r="D30" s="44"/>
      <c r="E30" s="44"/>
      <c r="F30" s="44"/>
      <c r="G30" s="44"/>
      <c r="H30" s="44"/>
      <c r="I30" s="44"/>
      <c r="J30" s="91">
        <f>ROUND(SUM(J23:J29),2)</f>
        <v>829.57</v>
      </c>
      <c r="K30" s="67"/>
    </row>
    <row r="31" spans="2:11" ht="13.5" thickTop="1">
      <c r="B31" s="85"/>
      <c r="C31" s="33" t="s">
        <v>23</v>
      </c>
      <c r="D31" s="41" t="s">
        <v>24</v>
      </c>
      <c r="E31"/>
      <c r="F31"/>
      <c r="G31"/>
      <c r="H31"/>
      <c r="I31"/>
      <c r="J31"/>
      <c r="K31" s="67"/>
    </row>
    <row r="32" spans="2:11" ht="12.75">
      <c r="B32" s="85"/>
      <c r="C32" s="33" t="s">
        <v>25</v>
      </c>
      <c r="D32" s="41" t="s">
        <v>26</v>
      </c>
      <c r="E32"/>
      <c r="F32"/>
      <c r="G32"/>
      <c r="H32"/>
      <c r="I32"/>
      <c r="J32"/>
      <c r="K32" s="67"/>
    </row>
    <row r="33" spans="2:11" ht="12.75">
      <c r="B33" s="85"/>
      <c r="C33" s="33" t="s">
        <v>27</v>
      </c>
      <c r="D33" s="41" t="s">
        <v>35</v>
      </c>
      <c r="E33"/>
      <c r="F33"/>
      <c r="G33"/>
      <c r="H33"/>
      <c r="I33"/>
      <c r="J33"/>
      <c r="K33" s="67"/>
    </row>
    <row r="34" spans="2:11" ht="12.75">
      <c r="B34" s="85"/>
      <c r="C34" s="33" t="s">
        <v>28</v>
      </c>
      <c r="D34" s="41" t="s">
        <v>29</v>
      </c>
      <c r="E34"/>
      <c r="F34"/>
      <c r="G34"/>
      <c r="H34"/>
      <c r="I34"/>
      <c r="J34"/>
      <c r="K34" s="67"/>
    </row>
    <row r="35" spans="2:11" ht="12.75">
      <c r="B35" s="85"/>
      <c r="C35" s="33" t="s">
        <v>30</v>
      </c>
      <c r="D35" s="41" t="s">
        <v>31</v>
      </c>
      <c r="E35"/>
      <c r="F35"/>
      <c r="G35"/>
      <c r="H35"/>
      <c r="I35"/>
      <c r="J35"/>
      <c r="K35" s="67"/>
    </row>
    <row r="36" spans="2:11" ht="12.75">
      <c r="B36" s="85"/>
      <c r="C36" s="33" t="s">
        <v>37</v>
      </c>
      <c r="D36" s="28" t="s">
        <v>36</v>
      </c>
      <c r="E36"/>
      <c r="F36"/>
      <c r="G36"/>
      <c r="H36"/>
      <c r="I36"/>
      <c r="J36"/>
      <c r="K36" s="67"/>
    </row>
    <row r="37" spans="2:11" s="20" customFormat="1" ht="9" customHeight="1">
      <c r="B37" s="85"/>
      <c r="C37" s="28"/>
      <c r="D37" s="28"/>
      <c r="E37" s="28"/>
      <c r="F37" s="28"/>
      <c r="G37" s="28"/>
      <c r="H37" s="28"/>
      <c r="I37" s="28"/>
      <c r="J37" s="28"/>
      <c r="K37" s="66"/>
    </row>
    <row r="38" spans="2:11" s="20" customFormat="1" ht="12.75">
      <c r="B38" s="90" t="s">
        <v>43</v>
      </c>
      <c r="C38" s="28" t="s">
        <v>21</v>
      </c>
      <c r="D38" s="28"/>
      <c r="E38" s="28"/>
      <c r="F38" s="28"/>
      <c r="G38" s="28"/>
      <c r="H38" s="28"/>
      <c r="I38" s="28"/>
      <c r="J38" s="28"/>
      <c r="K38" s="66"/>
    </row>
    <row r="39" spans="2:11" ht="12.75">
      <c r="B39" s="85" t="s">
        <v>11</v>
      </c>
      <c r="C39" s="28" t="s">
        <v>12</v>
      </c>
      <c r="D39" s="28"/>
      <c r="E39" s="28"/>
      <c r="F39" s="28"/>
      <c r="G39" s="28"/>
      <c r="H39" s="28"/>
      <c r="I39" s="28"/>
      <c r="J39" s="28"/>
      <c r="K39" s="66"/>
    </row>
    <row r="40" spans="2:11" ht="13.5" thickBot="1">
      <c r="B40" s="9"/>
      <c r="C40" s="10"/>
      <c r="D40" s="11"/>
      <c r="E40" s="11"/>
      <c r="F40" s="11"/>
      <c r="G40" s="11"/>
      <c r="H40" s="11"/>
      <c r="I40" s="11"/>
      <c r="J40" s="11"/>
      <c r="K40" s="68"/>
    </row>
    <row r="41" ht="13.5" thickTop="1"/>
    <row r="45" ht="12.75">
      <c r="F45" s="62"/>
    </row>
  </sheetData>
  <sheetProtection/>
  <printOptions/>
  <pageMargins left="0.3937007874015748" right="0.7480314960629921" top="0.984251968503937" bottom="0.5905511811023623" header="0.5118110236220472" footer="0.3937007874015748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2" width="20.7109375" style="3" customWidth="1"/>
    <col min="3" max="3" width="9.140625" style="3" customWidth="1"/>
    <col min="4" max="4" width="35.7109375" style="3" customWidth="1"/>
    <col min="5" max="5" width="25.8515625" style="3" customWidth="1"/>
    <col min="6" max="6" width="22.28125" style="3" customWidth="1"/>
    <col min="7" max="7" width="12.7109375" style="3" customWidth="1"/>
    <col min="8" max="10" width="16.7109375" style="3" customWidth="1"/>
    <col min="11" max="11" width="20.7109375" style="3" customWidth="1"/>
    <col min="12" max="12" width="21.421875" style="3" customWidth="1"/>
    <col min="13" max="16384" width="11.421875" style="3" customWidth="1"/>
  </cols>
  <sheetData>
    <row r="1" spans="1:2" ht="40.5" customHeight="1">
      <c r="A1" s="1"/>
      <c r="B1" s="2"/>
    </row>
    <row r="2" spans="1:11" s="24" customFormat="1" ht="26.25">
      <c r="A2" s="21"/>
      <c r="B2" s="22" t="str">
        <f>+'$TOTAL'!B2</f>
        <v>ANEXO a la Resolución AAANR N°   130 /2015</v>
      </c>
      <c r="C2" s="25"/>
      <c r="D2" s="22"/>
      <c r="E2" s="23"/>
      <c r="F2" s="23"/>
      <c r="G2" s="23"/>
      <c r="H2" s="23"/>
      <c r="I2" s="23"/>
      <c r="J2" s="23"/>
      <c r="K2" s="23"/>
    </row>
    <row r="3" spans="1:2" ht="19.5" customHeight="1">
      <c r="A3" s="1"/>
      <c r="B3" s="2"/>
    </row>
    <row r="4" spans="1:2" s="17" customFormat="1" ht="10.5">
      <c r="A4" s="18" t="s">
        <v>0</v>
      </c>
      <c r="B4" s="19"/>
    </row>
    <row r="5" spans="1:2" s="17" customFormat="1" ht="10.5">
      <c r="A5" s="18" t="s">
        <v>1</v>
      </c>
      <c r="B5" s="19"/>
    </row>
    <row r="6" spans="2:11" ht="20.25">
      <c r="B6" s="12" t="str">
        <f>+'$TOTAL'!B6</f>
        <v>HIDROELÉCTRICA DIAMANTE S.A.</v>
      </c>
      <c r="C6" s="25"/>
      <c r="D6" s="12"/>
      <c r="E6" s="12"/>
      <c r="F6" s="14"/>
      <c r="G6" s="14"/>
      <c r="H6" s="14"/>
      <c r="I6" s="14"/>
      <c r="J6" s="14"/>
      <c r="K6" s="14"/>
    </row>
    <row r="7" spans="2:11" s="34" customFormat="1" ht="12.75">
      <c r="B7" s="35"/>
      <c r="C7" s="35"/>
      <c r="D7" s="6"/>
      <c r="E7" s="6"/>
      <c r="F7" s="35"/>
      <c r="G7" s="35"/>
      <c r="H7" s="35"/>
      <c r="I7" s="35"/>
      <c r="J7" s="35"/>
      <c r="K7" s="35"/>
    </row>
    <row r="8" spans="2:11" s="26" customFormat="1" ht="20.25"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2:11" s="34" customFormat="1" ht="12.75">
      <c r="B9" s="35"/>
      <c r="C9" s="35"/>
      <c r="D9" s="36"/>
      <c r="E9" s="36"/>
      <c r="F9" s="37"/>
      <c r="G9" s="37"/>
      <c r="H9" s="6"/>
      <c r="I9" s="6"/>
      <c r="J9" s="6"/>
      <c r="K9" s="6"/>
    </row>
    <row r="10" spans="2:11" ht="20.25">
      <c r="B10" s="12" t="s">
        <v>41</v>
      </c>
      <c r="C10" s="25"/>
      <c r="D10" s="12"/>
      <c r="E10" s="12"/>
      <c r="F10" s="15"/>
      <c r="G10" s="15"/>
      <c r="H10" s="13"/>
      <c r="I10" s="13"/>
      <c r="J10" s="13"/>
      <c r="K10" s="13"/>
    </row>
    <row r="11" spans="2:11" ht="21" thickBot="1">
      <c r="B11" s="4"/>
      <c r="C11" s="4"/>
      <c r="D11" s="5"/>
      <c r="E11" s="5"/>
      <c r="F11" s="7"/>
      <c r="G11" s="7"/>
      <c r="H11" s="8"/>
      <c r="I11" s="8"/>
      <c r="J11" s="8"/>
      <c r="K11" s="8"/>
    </row>
    <row r="12" spans="2:11" s="20" customFormat="1" ht="13.5" thickTop="1">
      <c r="B12" s="80"/>
      <c r="C12" s="81"/>
      <c r="D12" s="84"/>
      <c r="E12" s="84"/>
      <c r="F12" s="82"/>
      <c r="G12" s="82"/>
      <c r="H12" s="82"/>
      <c r="I12" s="82"/>
      <c r="J12" s="82"/>
      <c r="K12" s="83"/>
    </row>
    <row r="13" spans="2:11" ht="21">
      <c r="B13" s="27" t="str">
        <f>+'$TOTAL'!B13</f>
        <v>Desde el 1 de Enero al 30 de Junio de 2013</v>
      </c>
      <c r="C13" s="14"/>
      <c r="D13" s="25"/>
      <c r="E13" s="15"/>
      <c r="F13" s="15"/>
      <c r="G13" s="16"/>
      <c r="H13" s="13"/>
      <c r="I13" s="13"/>
      <c r="J13" s="14"/>
      <c r="K13" s="63"/>
    </row>
    <row r="14" spans="2:11" ht="21">
      <c r="B14" s="27"/>
      <c r="C14" s="14"/>
      <c r="D14" s="25"/>
      <c r="E14" s="15"/>
      <c r="F14" s="15"/>
      <c r="G14" s="16"/>
      <c r="H14" s="13"/>
      <c r="I14" s="13"/>
      <c r="J14" s="14"/>
      <c r="K14" s="63"/>
    </row>
    <row r="15" spans="2:11" ht="21">
      <c r="B15" s="27"/>
      <c r="C15" s="14"/>
      <c r="D15" s="25"/>
      <c r="E15" s="15"/>
      <c r="F15" s="15"/>
      <c r="G15" s="16"/>
      <c r="H15" s="13"/>
      <c r="I15" s="13"/>
      <c r="J15" s="14"/>
      <c r="K15" s="63"/>
    </row>
    <row r="16" spans="2:11" ht="21">
      <c r="B16" s="27"/>
      <c r="C16" s="14"/>
      <c r="D16" s="25"/>
      <c r="E16" s="15"/>
      <c r="F16" s="15"/>
      <c r="G16" s="16"/>
      <c r="H16" s="13"/>
      <c r="I16" s="13"/>
      <c r="J16" s="14"/>
      <c r="K16" s="63"/>
    </row>
    <row r="17" spans="2:11" ht="21.75" thickBot="1">
      <c r="B17" s="27"/>
      <c r="C17" s="14"/>
      <c r="D17" s="25"/>
      <c r="E17" s="15"/>
      <c r="F17" s="15"/>
      <c r="G17" s="16"/>
      <c r="H17" s="13"/>
      <c r="I17" s="13"/>
      <c r="J17" s="14"/>
      <c r="K17" s="63"/>
    </row>
    <row r="18" spans="2:12" s="47" customFormat="1" ht="15" thickBot="1" thickTop="1">
      <c r="B18" s="71"/>
      <c r="C18" s="72"/>
      <c r="D18" s="87" t="s">
        <v>2</v>
      </c>
      <c r="E18" s="88"/>
      <c r="F18" s="77">
        <v>1.825</v>
      </c>
      <c r="G18" s="86" t="s">
        <v>3</v>
      </c>
      <c r="H18" s="72"/>
      <c r="I18" s="72"/>
      <c r="J18" s="72"/>
      <c r="K18" s="73"/>
      <c r="L18"/>
    </row>
    <row r="19" spans="2:11" s="34" customFormat="1" ht="14.25" thickTop="1">
      <c r="B19" s="57"/>
      <c r="C19" s="58"/>
      <c r="D19"/>
      <c r="E19"/>
      <c r="F19"/>
      <c r="G19" s="61"/>
      <c r="H19" s="13"/>
      <c r="I19" s="13"/>
      <c r="J19" s="58"/>
      <c r="K19" s="78"/>
    </row>
    <row r="20" spans="2:11" s="42" customFormat="1" ht="16.5" thickBot="1">
      <c r="B20" s="43"/>
      <c r="C20" s="60"/>
      <c r="D20" s="60"/>
      <c r="E20" s="60"/>
      <c r="F20" s="60"/>
      <c r="G20" s="39"/>
      <c r="H20" s="60"/>
      <c r="I20" s="60"/>
      <c r="J20" s="60"/>
      <c r="K20" s="79"/>
    </row>
    <row r="21" spans="2:11" s="29" customFormat="1" ht="33.75" customHeight="1" thickBot="1" thickTop="1">
      <c r="B21" s="30"/>
      <c r="C21" s="31" t="s">
        <v>4</v>
      </c>
      <c r="D21" s="31" t="s">
        <v>40</v>
      </c>
      <c r="E21" s="32" t="s">
        <v>5</v>
      </c>
      <c r="F21" s="32" t="s">
        <v>32</v>
      </c>
      <c r="G21" s="32" t="s">
        <v>42</v>
      </c>
      <c r="H21" s="40" t="s">
        <v>6</v>
      </c>
      <c r="I21" s="32" t="s">
        <v>22</v>
      </c>
      <c r="J21" s="32" t="s">
        <v>7</v>
      </c>
      <c r="K21" s="64"/>
    </row>
    <row r="22" spans="2:11" s="47" customFormat="1" ht="15" customHeight="1" thickTop="1">
      <c r="B22" s="46"/>
      <c r="C22" s="92">
        <f>+IAM!C20+IAM!C31+2</f>
        <v>181</v>
      </c>
      <c r="D22" s="93">
        <v>1</v>
      </c>
      <c r="E22" s="94">
        <v>0</v>
      </c>
      <c r="F22" s="94">
        <v>3</v>
      </c>
      <c r="G22" s="94">
        <v>4</v>
      </c>
      <c r="H22" s="94">
        <v>11</v>
      </c>
      <c r="I22" s="94">
        <v>17</v>
      </c>
      <c r="J22" s="95">
        <v>18</v>
      </c>
      <c r="K22" s="65"/>
    </row>
    <row r="23" spans="2:11" s="47" customFormat="1" ht="15" customHeight="1">
      <c r="B23" s="46"/>
      <c r="C23" s="49">
        <v>1</v>
      </c>
      <c r="D23" s="48" t="s">
        <v>50</v>
      </c>
      <c r="E23" s="50">
        <v>41275</v>
      </c>
      <c r="F23" s="54">
        <v>2369</v>
      </c>
      <c r="G23" s="89">
        <v>12</v>
      </c>
      <c r="H23" s="74">
        <v>2.761805555555555</v>
      </c>
      <c r="I23" s="96">
        <v>0.00075</v>
      </c>
      <c r="J23" s="53">
        <v>21.32</v>
      </c>
      <c r="K23" s="65"/>
    </row>
    <row r="24" spans="2:11" s="47" customFormat="1" ht="15" customHeight="1">
      <c r="B24" s="46"/>
      <c r="C24" s="49">
        <v>2</v>
      </c>
      <c r="D24" s="48" t="s">
        <v>50</v>
      </c>
      <c r="E24" s="50">
        <v>41306</v>
      </c>
      <c r="F24" s="54">
        <v>1999</v>
      </c>
      <c r="G24" s="89">
        <v>12</v>
      </c>
      <c r="H24" s="74">
        <v>2.7326388888888884</v>
      </c>
      <c r="I24" s="96">
        <v>0.00074</v>
      </c>
      <c r="J24" s="53">
        <v>17.75</v>
      </c>
      <c r="K24" s="65"/>
    </row>
    <row r="25" spans="2:11" s="47" customFormat="1" ht="15" customHeight="1">
      <c r="B25" s="46"/>
      <c r="C25" s="49">
        <v>3</v>
      </c>
      <c r="D25" s="48" t="s">
        <v>50</v>
      </c>
      <c r="E25" s="50">
        <v>41334</v>
      </c>
      <c r="F25" s="54">
        <v>2246</v>
      </c>
      <c r="G25" s="89">
        <v>12</v>
      </c>
      <c r="H25" s="74">
        <v>2.398611111111111</v>
      </c>
      <c r="I25" s="96">
        <v>0.00049</v>
      </c>
      <c r="J25" s="53">
        <v>13.21</v>
      </c>
      <c r="K25" s="65"/>
    </row>
    <row r="26" spans="2:11" s="47" customFormat="1" ht="15" customHeight="1">
      <c r="B26" s="46"/>
      <c r="C26" s="49">
        <v>4</v>
      </c>
      <c r="D26" s="48" t="s">
        <v>50</v>
      </c>
      <c r="E26" s="50">
        <v>41365</v>
      </c>
      <c r="F26" s="54">
        <v>2271</v>
      </c>
      <c r="G26" s="89">
        <v>12</v>
      </c>
      <c r="H26" s="74">
        <v>1.8083333333333331</v>
      </c>
      <c r="I26" s="96">
        <v>0</v>
      </c>
      <c r="J26" s="53">
        <v>0</v>
      </c>
      <c r="K26" s="65"/>
    </row>
    <row r="27" spans="2:11" s="47" customFormat="1" ht="15" customHeight="1">
      <c r="B27" s="46"/>
      <c r="C27" s="49">
        <v>5</v>
      </c>
      <c r="D27" s="48" t="s">
        <v>50</v>
      </c>
      <c r="E27" s="50">
        <v>41395</v>
      </c>
      <c r="F27" s="54">
        <v>2431</v>
      </c>
      <c r="G27" s="89">
        <v>12</v>
      </c>
      <c r="H27" s="74">
        <v>1.9854166666666664</v>
      </c>
      <c r="I27" s="96">
        <v>0.00041</v>
      </c>
      <c r="J27" s="53">
        <v>11.96</v>
      </c>
      <c r="K27" s="65"/>
    </row>
    <row r="28" spans="2:11" s="47" customFormat="1" ht="15" customHeight="1">
      <c r="B28" s="46"/>
      <c r="C28" s="49">
        <v>6</v>
      </c>
      <c r="D28" s="48" t="s">
        <v>50</v>
      </c>
      <c r="E28" s="50">
        <v>41426</v>
      </c>
      <c r="F28" s="54">
        <v>2135</v>
      </c>
      <c r="G28" s="89">
        <v>12</v>
      </c>
      <c r="H28" s="74">
        <v>1.9826388888888888</v>
      </c>
      <c r="I28" s="96">
        <v>0.00041</v>
      </c>
      <c r="J28" s="53">
        <v>10.5</v>
      </c>
      <c r="K28" s="65"/>
    </row>
    <row r="29" spans="2:11" s="42" customFormat="1" ht="16.5" thickBot="1">
      <c r="B29" s="43"/>
      <c r="C29" s="51"/>
      <c r="D29" s="52"/>
      <c r="E29" s="52"/>
      <c r="F29" s="55"/>
      <c r="G29" s="52"/>
      <c r="H29" s="76"/>
      <c r="I29" s="75"/>
      <c r="J29" s="56"/>
      <c r="K29" s="45"/>
    </row>
    <row r="30" spans="2:11" ht="20.25" thickBot="1" thickTop="1">
      <c r="B30" s="85"/>
      <c r="C30" s="44"/>
      <c r="D30" s="44"/>
      <c r="E30" s="44"/>
      <c r="F30" s="44"/>
      <c r="G30" s="44"/>
      <c r="H30" s="44"/>
      <c r="I30" s="44"/>
      <c r="J30" s="91">
        <f>ROUND(SUM(J23:J29),2)</f>
        <v>74.74</v>
      </c>
      <c r="K30" s="67"/>
    </row>
    <row r="31" spans="2:11" ht="13.5" thickTop="1">
      <c r="B31" s="85"/>
      <c r="C31" s="33" t="s">
        <v>23</v>
      </c>
      <c r="D31" s="41" t="s">
        <v>24</v>
      </c>
      <c r="E31"/>
      <c r="F31"/>
      <c r="G31"/>
      <c r="H31"/>
      <c r="I31"/>
      <c r="J31"/>
      <c r="K31" s="67"/>
    </row>
    <row r="32" spans="2:11" ht="12.75">
      <c r="B32" s="85"/>
      <c r="C32" s="33" t="s">
        <v>25</v>
      </c>
      <c r="D32" s="41" t="s">
        <v>26</v>
      </c>
      <c r="E32"/>
      <c r="F32"/>
      <c r="G32"/>
      <c r="H32"/>
      <c r="I32"/>
      <c r="J32"/>
      <c r="K32" s="67"/>
    </row>
    <row r="33" spans="2:11" ht="12.75">
      <c r="B33" s="85"/>
      <c r="C33" s="33" t="s">
        <v>27</v>
      </c>
      <c r="D33" s="41" t="s">
        <v>35</v>
      </c>
      <c r="E33"/>
      <c r="F33"/>
      <c r="G33"/>
      <c r="H33"/>
      <c r="I33"/>
      <c r="J33"/>
      <c r="K33" s="67"/>
    </row>
    <row r="34" spans="2:11" ht="12.75">
      <c r="B34" s="85"/>
      <c r="C34" s="33" t="s">
        <v>28</v>
      </c>
      <c r="D34" s="41" t="s">
        <v>29</v>
      </c>
      <c r="E34"/>
      <c r="F34"/>
      <c r="G34"/>
      <c r="H34"/>
      <c r="I34"/>
      <c r="J34"/>
      <c r="K34" s="67"/>
    </row>
    <row r="35" spans="2:11" ht="12.75">
      <c r="B35" s="85"/>
      <c r="C35" s="33" t="s">
        <v>30</v>
      </c>
      <c r="D35" s="41" t="s">
        <v>31</v>
      </c>
      <c r="E35"/>
      <c r="F35"/>
      <c r="G35"/>
      <c r="H35"/>
      <c r="I35"/>
      <c r="J35"/>
      <c r="K35" s="67"/>
    </row>
    <row r="36" spans="2:11" ht="12.75">
      <c r="B36" s="85"/>
      <c r="C36" s="33" t="s">
        <v>37</v>
      </c>
      <c r="D36" s="28" t="s">
        <v>36</v>
      </c>
      <c r="E36"/>
      <c r="F36"/>
      <c r="G36"/>
      <c r="H36"/>
      <c r="I36"/>
      <c r="J36"/>
      <c r="K36" s="67"/>
    </row>
    <row r="37" spans="2:11" s="20" customFormat="1" ht="9" customHeight="1">
      <c r="B37" s="85"/>
      <c r="C37" s="28"/>
      <c r="D37" s="28"/>
      <c r="E37" s="28"/>
      <c r="F37" s="28"/>
      <c r="G37" s="28"/>
      <c r="H37" s="28"/>
      <c r="I37" s="28"/>
      <c r="J37" s="28"/>
      <c r="K37" s="66"/>
    </row>
    <row r="38" spans="2:11" s="20" customFormat="1" ht="12.75">
      <c r="B38" s="90" t="s">
        <v>43</v>
      </c>
      <c r="C38" s="28" t="s">
        <v>21</v>
      </c>
      <c r="D38" s="28"/>
      <c r="E38" s="28"/>
      <c r="F38" s="28"/>
      <c r="G38" s="28"/>
      <c r="H38" s="28"/>
      <c r="I38" s="28"/>
      <c r="J38" s="28"/>
      <c r="K38" s="66"/>
    </row>
    <row r="39" spans="2:11" ht="12.75">
      <c r="B39" s="85" t="s">
        <v>11</v>
      </c>
      <c r="C39" s="28" t="s">
        <v>12</v>
      </c>
      <c r="D39" s="28"/>
      <c r="E39" s="28"/>
      <c r="F39" s="28"/>
      <c r="G39" s="28"/>
      <c r="H39" s="28"/>
      <c r="I39" s="28"/>
      <c r="J39" s="28"/>
      <c r="K39" s="66"/>
    </row>
    <row r="40" spans="2:11" ht="13.5" thickBot="1">
      <c r="B40" s="9"/>
      <c r="C40" s="10"/>
      <c r="D40" s="11"/>
      <c r="E40" s="11"/>
      <c r="F40" s="11"/>
      <c r="G40" s="11"/>
      <c r="H40" s="11"/>
      <c r="I40" s="11"/>
      <c r="J40" s="11"/>
      <c r="K40" s="68"/>
    </row>
    <row r="41" ht="13.5" thickTop="1"/>
    <row r="45" ht="12.75">
      <c r="F45" s="62"/>
    </row>
  </sheetData>
  <sheetProtection/>
  <printOptions/>
  <pageMargins left="0.3937007874015748" right="0.7480314960629921" top="0.984251968503937" bottom="0.5905511811023623" header="0.5118110236220472" footer="0.3937007874015748"/>
  <pageSetup fitToHeight="1" fitToWidth="1" horizontalDpi="300" verticalDpi="3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2" width="20.7109375" style="3" customWidth="1"/>
    <col min="3" max="3" width="9.140625" style="3" customWidth="1"/>
    <col min="4" max="4" width="35.7109375" style="3" customWidth="1"/>
    <col min="5" max="5" width="25.8515625" style="3" customWidth="1"/>
    <col min="6" max="6" width="22.28125" style="3" customWidth="1"/>
    <col min="7" max="7" width="12.7109375" style="3" customWidth="1"/>
    <col min="8" max="10" width="16.7109375" style="3" customWidth="1"/>
    <col min="11" max="11" width="20.7109375" style="3" customWidth="1"/>
    <col min="12" max="12" width="21.421875" style="3" customWidth="1"/>
    <col min="13" max="16384" width="11.421875" style="3" customWidth="1"/>
  </cols>
  <sheetData>
    <row r="1" spans="1:2" ht="40.5" customHeight="1">
      <c r="A1" s="1"/>
      <c r="B1" s="2"/>
    </row>
    <row r="2" spans="1:11" s="24" customFormat="1" ht="26.25">
      <c r="A2" s="21"/>
      <c r="B2" s="22" t="str">
        <f>+'$TOTAL'!B2</f>
        <v>ANEXO a la Resolución AAANR N°   130 /2015</v>
      </c>
      <c r="C2" s="25"/>
      <c r="D2" s="22"/>
      <c r="E2" s="23"/>
      <c r="F2" s="23"/>
      <c r="G2" s="23"/>
      <c r="H2" s="23"/>
      <c r="I2" s="23"/>
      <c r="J2" s="23"/>
      <c r="K2" s="23"/>
    </row>
    <row r="3" spans="1:2" ht="19.5" customHeight="1">
      <c r="A3" s="1"/>
      <c r="B3" s="2"/>
    </row>
    <row r="4" spans="1:2" s="17" customFormat="1" ht="10.5">
      <c r="A4" s="18" t="s">
        <v>0</v>
      </c>
      <c r="B4" s="19"/>
    </row>
    <row r="5" spans="1:2" s="17" customFormat="1" ht="10.5">
      <c r="A5" s="18" t="s">
        <v>1</v>
      </c>
      <c r="B5" s="19"/>
    </row>
    <row r="6" spans="2:11" ht="20.25">
      <c r="B6" s="12" t="str">
        <f>+'$TOTAL'!B6</f>
        <v>HIDROELÉCTRICA DIAMANTE S.A.</v>
      </c>
      <c r="C6" s="25"/>
      <c r="D6" s="12"/>
      <c r="E6" s="12"/>
      <c r="F6" s="14"/>
      <c r="G6" s="14"/>
      <c r="H6" s="14"/>
      <c r="I6" s="14"/>
      <c r="J6" s="14"/>
      <c r="K6" s="14"/>
    </row>
    <row r="7" spans="2:11" s="34" customFormat="1" ht="12.75">
      <c r="B7" s="35"/>
      <c r="C7" s="35"/>
      <c r="D7" s="6"/>
      <c r="E7" s="6"/>
      <c r="F7" s="35"/>
      <c r="G7" s="35"/>
      <c r="H7" s="35"/>
      <c r="I7" s="35"/>
      <c r="J7" s="35"/>
      <c r="K7" s="35"/>
    </row>
    <row r="8" spans="2:11" s="26" customFormat="1" ht="20.25"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2:11" s="34" customFormat="1" ht="12.75">
      <c r="B9" s="35"/>
      <c r="C9" s="35"/>
      <c r="D9" s="36"/>
      <c r="E9" s="36"/>
      <c r="F9" s="37"/>
      <c r="G9" s="37"/>
      <c r="H9" s="6"/>
      <c r="I9" s="6"/>
      <c r="J9" s="6"/>
      <c r="K9" s="6"/>
    </row>
    <row r="10" spans="2:11" ht="20.25">
      <c r="B10" s="12" t="s">
        <v>41</v>
      </c>
      <c r="C10" s="25"/>
      <c r="D10" s="12"/>
      <c r="E10" s="12"/>
      <c r="F10" s="15"/>
      <c r="G10" s="15"/>
      <c r="H10" s="13"/>
      <c r="I10" s="13"/>
      <c r="J10" s="13"/>
      <c r="K10" s="13"/>
    </row>
    <row r="11" spans="2:11" ht="21" thickBot="1">
      <c r="B11" s="4"/>
      <c r="C11" s="4"/>
      <c r="D11" s="5"/>
      <c r="E11" s="5"/>
      <c r="F11" s="7"/>
      <c r="G11" s="7"/>
      <c r="H11" s="8"/>
      <c r="I11" s="8"/>
      <c r="J11" s="8"/>
      <c r="K11" s="8"/>
    </row>
    <row r="12" spans="2:11" s="20" customFormat="1" ht="13.5" thickTop="1">
      <c r="B12" s="80"/>
      <c r="C12" s="81"/>
      <c r="D12" s="84"/>
      <c r="E12" s="84"/>
      <c r="F12" s="82"/>
      <c r="G12" s="82"/>
      <c r="H12" s="82"/>
      <c r="I12" s="82"/>
      <c r="J12" s="82"/>
      <c r="K12" s="83"/>
    </row>
    <row r="13" spans="2:11" ht="21">
      <c r="B13" s="27" t="str">
        <f>+'$TOTAL'!B13</f>
        <v>Desde el 1 de Enero al 30 de Junio de 2013</v>
      </c>
      <c r="C13" s="14"/>
      <c r="D13" s="25"/>
      <c r="E13" s="15"/>
      <c r="F13" s="15"/>
      <c r="G13" s="16"/>
      <c r="H13" s="13"/>
      <c r="I13" s="13"/>
      <c r="J13" s="14"/>
      <c r="K13" s="63"/>
    </row>
    <row r="14" spans="2:11" ht="21">
      <c r="B14" s="27"/>
      <c r="C14" s="14"/>
      <c r="D14" s="25"/>
      <c r="E14" s="15"/>
      <c r="F14" s="15"/>
      <c r="G14" s="16"/>
      <c r="H14" s="13"/>
      <c r="I14" s="13"/>
      <c r="J14" s="14"/>
      <c r="K14" s="63"/>
    </row>
    <row r="15" spans="2:11" ht="21">
      <c r="B15" s="27"/>
      <c r="C15" s="14"/>
      <c r="D15" s="25"/>
      <c r="E15" s="15"/>
      <c r="F15" s="15"/>
      <c r="G15" s="16"/>
      <c r="H15" s="13"/>
      <c r="I15" s="13"/>
      <c r="J15" s="14"/>
      <c r="K15" s="63"/>
    </row>
    <row r="16" spans="2:11" ht="21">
      <c r="B16" s="27"/>
      <c r="C16" s="14"/>
      <c r="D16" s="25"/>
      <c r="E16" s="15"/>
      <c r="F16" s="15"/>
      <c r="G16" s="16"/>
      <c r="H16" s="13"/>
      <c r="I16" s="13"/>
      <c r="J16" s="14"/>
      <c r="K16" s="63"/>
    </row>
    <row r="17" spans="2:11" ht="21.75" thickBot="1">
      <c r="B17" s="27"/>
      <c r="C17" s="14"/>
      <c r="D17" s="25"/>
      <c r="E17" s="15"/>
      <c r="F17" s="15"/>
      <c r="G17" s="16"/>
      <c r="H17" s="13"/>
      <c r="I17" s="13"/>
      <c r="J17" s="14"/>
      <c r="K17" s="63"/>
    </row>
    <row r="18" spans="2:12" s="47" customFormat="1" ht="15" thickBot="1" thickTop="1">
      <c r="B18" s="71"/>
      <c r="C18" s="72"/>
      <c r="D18" s="87" t="s">
        <v>2</v>
      </c>
      <c r="E18" s="88"/>
      <c r="F18" s="77">
        <v>1.825</v>
      </c>
      <c r="G18" s="86" t="s">
        <v>3</v>
      </c>
      <c r="H18" s="72"/>
      <c r="I18" s="72"/>
      <c r="J18" s="72"/>
      <c r="K18" s="73"/>
      <c r="L18"/>
    </row>
    <row r="19" spans="2:11" s="34" customFormat="1" ht="14.25" thickTop="1">
      <c r="B19" s="57"/>
      <c r="C19" s="58"/>
      <c r="D19"/>
      <c r="E19"/>
      <c r="F19"/>
      <c r="G19" s="61"/>
      <c r="H19" s="13"/>
      <c r="I19" s="13"/>
      <c r="J19" s="58"/>
      <c r="K19" s="78"/>
    </row>
    <row r="20" spans="2:11" s="42" customFormat="1" ht="16.5" thickBot="1">
      <c r="B20" s="43"/>
      <c r="C20" s="60"/>
      <c r="D20" s="60"/>
      <c r="E20" s="60"/>
      <c r="F20" s="60"/>
      <c r="G20" s="39"/>
      <c r="H20" s="60"/>
      <c r="I20" s="60"/>
      <c r="J20" s="60"/>
      <c r="K20" s="79"/>
    </row>
    <row r="21" spans="2:11" s="29" customFormat="1" ht="33.75" customHeight="1" thickBot="1" thickTop="1">
      <c r="B21" s="30"/>
      <c r="C21" s="31" t="s">
        <v>4</v>
      </c>
      <c r="D21" s="31" t="s">
        <v>40</v>
      </c>
      <c r="E21" s="32" t="s">
        <v>5</v>
      </c>
      <c r="F21" s="32" t="s">
        <v>32</v>
      </c>
      <c r="G21" s="32" t="s">
        <v>42</v>
      </c>
      <c r="H21" s="40" t="s">
        <v>6</v>
      </c>
      <c r="I21" s="32" t="s">
        <v>22</v>
      </c>
      <c r="J21" s="32" t="s">
        <v>7</v>
      </c>
      <c r="K21" s="64"/>
    </row>
    <row r="22" spans="2:11" s="47" customFormat="1" ht="15" customHeight="1" thickTop="1">
      <c r="B22" s="46"/>
      <c r="C22" s="92">
        <f>+IAM!C20+IAM!C31+2</f>
        <v>181</v>
      </c>
      <c r="D22" s="93">
        <v>1</v>
      </c>
      <c r="E22" s="94">
        <v>0</v>
      </c>
      <c r="F22" s="94">
        <v>3</v>
      </c>
      <c r="G22" s="94">
        <v>4</v>
      </c>
      <c r="H22" s="94">
        <v>11</v>
      </c>
      <c r="I22" s="94">
        <v>17</v>
      </c>
      <c r="J22" s="95">
        <v>18</v>
      </c>
      <c r="K22" s="65"/>
    </row>
    <row r="23" spans="2:11" s="47" customFormat="1" ht="15" customHeight="1">
      <c r="B23" s="46"/>
      <c r="C23" s="49">
        <v>1</v>
      </c>
      <c r="D23" s="48" t="s">
        <v>51</v>
      </c>
      <c r="E23" s="50">
        <v>41275</v>
      </c>
      <c r="F23" s="54">
        <v>23054</v>
      </c>
      <c r="G23" s="89">
        <v>12</v>
      </c>
      <c r="H23" s="74">
        <v>2.761805555555555</v>
      </c>
      <c r="I23" s="96">
        <v>0.00075</v>
      </c>
      <c r="J23" s="53">
        <v>207.49</v>
      </c>
      <c r="K23" s="65"/>
    </row>
    <row r="24" spans="2:11" s="47" customFormat="1" ht="15" customHeight="1">
      <c r="B24" s="46"/>
      <c r="C24" s="49">
        <v>2</v>
      </c>
      <c r="D24" s="48" t="s">
        <v>51</v>
      </c>
      <c r="E24" s="50">
        <v>41306</v>
      </c>
      <c r="F24" s="54">
        <v>21311</v>
      </c>
      <c r="G24" s="89">
        <v>12</v>
      </c>
      <c r="H24" s="74">
        <v>2.7326388888888884</v>
      </c>
      <c r="I24" s="96">
        <v>0.00074</v>
      </c>
      <c r="J24" s="53">
        <v>189.24</v>
      </c>
      <c r="K24" s="65"/>
    </row>
    <row r="25" spans="2:11" s="47" customFormat="1" ht="15" customHeight="1">
      <c r="B25" s="46"/>
      <c r="C25" s="49">
        <v>3</v>
      </c>
      <c r="D25" s="48" t="s">
        <v>51</v>
      </c>
      <c r="E25" s="50">
        <v>41334</v>
      </c>
      <c r="F25" s="54">
        <v>17978</v>
      </c>
      <c r="G25" s="89">
        <v>12</v>
      </c>
      <c r="H25" s="74">
        <v>2.398611111111111</v>
      </c>
      <c r="I25" s="96">
        <v>0.00049</v>
      </c>
      <c r="J25" s="53">
        <v>105.71</v>
      </c>
      <c r="K25" s="65"/>
    </row>
    <row r="26" spans="2:11" s="47" customFormat="1" ht="15" customHeight="1">
      <c r="B26" s="46"/>
      <c r="C26" s="49">
        <v>4</v>
      </c>
      <c r="D26" s="48" t="s">
        <v>51</v>
      </c>
      <c r="E26" s="50">
        <v>41365</v>
      </c>
      <c r="F26" s="54">
        <v>13156</v>
      </c>
      <c r="G26" s="89">
        <v>12</v>
      </c>
      <c r="H26" s="74">
        <v>1.8083333333333331</v>
      </c>
      <c r="I26" s="96">
        <v>0</v>
      </c>
      <c r="J26" s="53">
        <v>0</v>
      </c>
      <c r="K26" s="65"/>
    </row>
    <row r="27" spans="2:11" s="47" customFormat="1" ht="15" customHeight="1">
      <c r="B27" s="46"/>
      <c r="C27" s="49">
        <v>5</v>
      </c>
      <c r="D27" s="48" t="s">
        <v>51</v>
      </c>
      <c r="E27" s="50">
        <v>41395</v>
      </c>
      <c r="F27" s="54">
        <v>11869</v>
      </c>
      <c r="G27" s="89">
        <v>12</v>
      </c>
      <c r="H27" s="74">
        <v>1.9854166666666664</v>
      </c>
      <c r="I27" s="96">
        <v>0.00041</v>
      </c>
      <c r="J27" s="53">
        <v>58.4</v>
      </c>
      <c r="K27" s="65"/>
    </row>
    <row r="28" spans="2:11" s="47" customFormat="1" ht="15" customHeight="1">
      <c r="B28" s="46"/>
      <c r="C28" s="49">
        <v>6</v>
      </c>
      <c r="D28" s="48" t="s">
        <v>51</v>
      </c>
      <c r="E28" s="50">
        <v>41426</v>
      </c>
      <c r="F28" s="54">
        <v>4197</v>
      </c>
      <c r="G28" s="89">
        <v>12</v>
      </c>
      <c r="H28" s="74">
        <v>1.9826388888888888</v>
      </c>
      <c r="I28" s="96">
        <v>0.00041</v>
      </c>
      <c r="J28" s="53">
        <v>20.65</v>
      </c>
      <c r="K28" s="65"/>
    </row>
    <row r="29" spans="2:11" s="42" customFormat="1" ht="16.5" thickBot="1">
      <c r="B29" s="43"/>
      <c r="C29" s="51"/>
      <c r="D29" s="52"/>
      <c r="E29" s="52"/>
      <c r="F29" s="55"/>
      <c r="G29" s="52"/>
      <c r="H29" s="76"/>
      <c r="I29" s="75"/>
      <c r="J29" s="56"/>
      <c r="K29" s="45"/>
    </row>
    <row r="30" spans="2:11" ht="20.25" thickBot="1" thickTop="1">
      <c r="B30" s="85"/>
      <c r="C30" s="44"/>
      <c r="D30" s="44"/>
      <c r="E30" s="44"/>
      <c r="F30" s="44"/>
      <c r="G30" s="44"/>
      <c r="H30" s="44"/>
      <c r="I30" s="44"/>
      <c r="J30" s="91">
        <f>ROUND(SUM(J23:J29),2)</f>
        <v>581.49</v>
      </c>
      <c r="K30" s="67"/>
    </row>
    <row r="31" spans="2:11" ht="13.5" thickTop="1">
      <c r="B31" s="85"/>
      <c r="C31" s="33" t="s">
        <v>23</v>
      </c>
      <c r="D31" s="41" t="s">
        <v>24</v>
      </c>
      <c r="E31"/>
      <c r="F31"/>
      <c r="G31"/>
      <c r="H31"/>
      <c r="I31"/>
      <c r="J31"/>
      <c r="K31" s="67"/>
    </row>
    <row r="32" spans="2:11" ht="12.75">
      <c r="B32" s="85"/>
      <c r="C32" s="33" t="s">
        <v>25</v>
      </c>
      <c r="D32" s="41" t="s">
        <v>26</v>
      </c>
      <c r="E32"/>
      <c r="F32"/>
      <c r="G32"/>
      <c r="H32"/>
      <c r="I32"/>
      <c r="J32"/>
      <c r="K32" s="67"/>
    </row>
    <row r="33" spans="2:11" ht="12.75">
      <c r="B33" s="85"/>
      <c r="C33" s="33" t="s">
        <v>27</v>
      </c>
      <c r="D33" s="41" t="s">
        <v>35</v>
      </c>
      <c r="E33"/>
      <c r="F33"/>
      <c r="G33"/>
      <c r="H33"/>
      <c r="I33"/>
      <c r="J33"/>
      <c r="K33" s="67"/>
    </row>
    <row r="34" spans="2:11" ht="12.75">
      <c r="B34" s="85"/>
      <c r="C34" s="33" t="s">
        <v>28</v>
      </c>
      <c r="D34" s="41" t="s">
        <v>29</v>
      </c>
      <c r="E34"/>
      <c r="F34"/>
      <c r="G34"/>
      <c r="H34"/>
      <c r="I34"/>
      <c r="J34"/>
      <c r="K34" s="67"/>
    </row>
    <row r="35" spans="2:11" ht="12.75">
      <c r="B35" s="85"/>
      <c r="C35" s="33" t="s">
        <v>30</v>
      </c>
      <c r="D35" s="41" t="s">
        <v>31</v>
      </c>
      <c r="E35"/>
      <c r="F35"/>
      <c r="G35"/>
      <c r="H35"/>
      <c r="I35"/>
      <c r="J35"/>
      <c r="K35" s="67"/>
    </row>
    <row r="36" spans="2:11" ht="12.75">
      <c r="B36" s="85"/>
      <c r="C36" s="33" t="s">
        <v>37</v>
      </c>
      <c r="D36" s="28" t="s">
        <v>36</v>
      </c>
      <c r="E36"/>
      <c r="F36"/>
      <c r="G36"/>
      <c r="H36"/>
      <c r="I36"/>
      <c r="J36"/>
      <c r="K36" s="67"/>
    </row>
    <row r="37" spans="2:11" s="20" customFormat="1" ht="9" customHeight="1">
      <c r="B37" s="85"/>
      <c r="C37" s="28"/>
      <c r="D37" s="28"/>
      <c r="E37" s="28"/>
      <c r="F37" s="28"/>
      <c r="G37" s="28"/>
      <c r="H37" s="28"/>
      <c r="I37" s="28"/>
      <c r="J37" s="28"/>
      <c r="K37" s="66"/>
    </row>
    <row r="38" spans="2:11" s="20" customFormat="1" ht="12.75">
      <c r="B38" s="90" t="s">
        <v>43</v>
      </c>
      <c r="C38" s="28" t="s">
        <v>21</v>
      </c>
      <c r="D38" s="28"/>
      <c r="E38" s="28"/>
      <c r="F38" s="28"/>
      <c r="G38" s="28"/>
      <c r="H38" s="28"/>
      <c r="I38" s="28"/>
      <c r="J38" s="28"/>
      <c r="K38" s="66"/>
    </row>
    <row r="39" spans="2:11" ht="12.75">
      <c r="B39" s="85" t="s">
        <v>11</v>
      </c>
      <c r="C39" s="28" t="s">
        <v>12</v>
      </c>
      <c r="D39" s="28"/>
      <c r="E39" s="28"/>
      <c r="F39" s="28"/>
      <c r="G39" s="28"/>
      <c r="H39" s="28"/>
      <c r="I39" s="28"/>
      <c r="J39" s="28"/>
      <c r="K39" s="66"/>
    </row>
    <row r="40" spans="2:11" ht="13.5" thickBot="1">
      <c r="B40" s="9"/>
      <c r="C40" s="10"/>
      <c r="D40" s="11"/>
      <c r="E40" s="11"/>
      <c r="F40" s="11"/>
      <c r="G40" s="11"/>
      <c r="H40" s="11"/>
      <c r="I40" s="11"/>
      <c r="J40" s="11"/>
      <c r="K40" s="68"/>
    </row>
    <row r="41" ht="13.5" thickTop="1"/>
    <row r="45" ht="12.75">
      <c r="F45" s="62"/>
    </row>
  </sheetData>
  <sheetProtection/>
  <printOptions/>
  <pageMargins left="0.3937007874015748" right="0.7480314960629921" top="0.984251968503937" bottom="0.5905511811023623" header="0.5118110236220472" footer="0.3937007874015748"/>
  <pageSetup fitToHeight="1" fitToWidth="1" horizontalDpi="300" verticalDpi="300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15.28125" style="3" customWidth="1"/>
    <col min="2" max="2" width="20.7109375" style="3" customWidth="1"/>
    <col min="3" max="3" width="8.7109375" style="3" customWidth="1"/>
    <col min="4" max="4" width="37.57421875" style="3" customWidth="1"/>
    <col min="5" max="5" width="21.28125" style="3" customWidth="1"/>
    <col min="6" max="11" width="15.7109375" style="3" customWidth="1"/>
    <col min="12" max="12" width="8.57421875" style="3" customWidth="1"/>
    <col min="13" max="13" width="21.421875" style="3" customWidth="1"/>
    <col min="14" max="16384" width="11.421875" style="3" customWidth="1"/>
  </cols>
  <sheetData>
    <row r="1" spans="1:2" ht="40.5" customHeight="1">
      <c r="A1" s="1"/>
      <c r="B1" s="2"/>
    </row>
    <row r="2" spans="1:12" s="24" customFormat="1" ht="26.25">
      <c r="A2" s="21"/>
      <c r="B2" s="22" t="str">
        <f>+'$TOTAL'!B2</f>
        <v>ANEXO a la Resolución AAANR N°   130 /2015</v>
      </c>
      <c r="C2" s="25"/>
      <c r="D2" s="22"/>
      <c r="E2" s="23"/>
      <c r="F2" s="23"/>
      <c r="G2" s="23"/>
      <c r="H2" s="23"/>
      <c r="I2" s="23"/>
      <c r="J2" s="23"/>
      <c r="K2" s="23"/>
      <c r="L2" s="23"/>
    </row>
    <row r="3" spans="1:2" ht="19.5" customHeight="1">
      <c r="A3" s="1"/>
      <c r="B3" s="2"/>
    </row>
    <row r="4" spans="1:2" s="17" customFormat="1" ht="10.5">
      <c r="A4" s="18" t="s">
        <v>0</v>
      </c>
      <c r="B4" s="19"/>
    </row>
    <row r="5" spans="1:2" s="17" customFormat="1" ht="10.5">
      <c r="A5" s="18" t="s">
        <v>1</v>
      </c>
      <c r="B5" s="19"/>
    </row>
    <row r="6" ht="12.75" hidden="1"/>
    <row r="7" spans="2:12" s="34" customFormat="1" ht="12.75" hidden="1">
      <c r="B7" s="35"/>
      <c r="C7" s="35"/>
      <c r="D7" s="6"/>
      <c r="E7" s="6"/>
      <c r="F7" s="6"/>
      <c r="G7" s="6"/>
      <c r="H7" s="6"/>
      <c r="I7" s="6"/>
      <c r="J7" s="6"/>
      <c r="K7" s="6"/>
      <c r="L7" s="6"/>
    </row>
    <row r="8" spans="2:12" ht="20.25">
      <c r="B8" s="12" t="str">
        <f>+'$TOTAL'!B6</f>
        <v>HIDROELÉCTRICA DIAMANTE S.A.</v>
      </c>
      <c r="C8" s="25"/>
      <c r="D8" s="12"/>
      <c r="E8" s="12"/>
      <c r="F8" s="14"/>
      <c r="G8" s="14"/>
      <c r="H8" s="14"/>
      <c r="I8" s="14"/>
      <c r="J8" s="14"/>
      <c r="K8" s="14"/>
      <c r="L8" s="14"/>
    </row>
    <row r="9" spans="2:12" s="34" customFormat="1" ht="12.75">
      <c r="B9" s="35"/>
      <c r="C9" s="35"/>
      <c r="D9" s="6"/>
      <c r="E9" s="6"/>
      <c r="F9" s="35"/>
      <c r="G9" s="35"/>
      <c r="H9" s="35"/>
      <c r="I9" s="35"/>
      <c r="J9" s="35"/>
      <c r="K9" s="35"/>
      <c r="L9" s="35"/>
    </row>
    <row r="10" spans="2:12" ht="20.25">
      <c r="B10" s="12" t="s">
        <v>13</v>
      </c>
      <c r="C10" s="25"/>
      <c r="D10" s="12"/>
      <c r="E10" s="12"/>
      <c r="F10" s="15"/>
      <c r="G10" s="15"/>
      <c r="H10" s="15"/>
      <c r="I10" s="15"/>
      <c r="J10" s="15"/>
      <c r="K10" s="15"/>
      <c r="L10" s="13"/>
    </row>
    <row r="11" spans="2:12" ht="14.25" customHeight="1" thickBot="1">
      <c r="B11" s="4"/>
      <c r="C11" s="4"/>
      <c r="D11" s="5"/>
      <c r="E11" s="5"/>
      <c r="F11" s="7"/>
      <c r="G11" s="7"/>
      <c r="H11" s="7"/>
      <c r="I11" s="7"/>
      <c r="J11" s="7"/>
      <c r="K11" s="7"/>
      <c r="L11" s="8"/>
    </row>
    <row r="12" spans="2:12" s="20" customFormat="1" ht="13.5" thickTop="1">
      <c r="B12" s="80"/>
      <c r="C12" s="81"/>
      <c r="D12" s="84"/>
      <c r="E12" s="84"/>
      <c r="F12" s="82"/>
      <c r="G12" s="82"/>
      <c r="H12" s="82"/>
      <c r="I12" s="82"/>
      <c r="J12" s="82"/>
      <c r="K12" s="82"/>
      <c r="L12" s="83"/>
    </row>
    <row r="13" spans="2:12" ht="21">
      <c r="B13" s="27"/>
      <c r="C13" s="14"/>
      <c r="D13" s="25"/>
      <c r="E13" s="15"/>
      <c r="F13" s="15"/>
      <c r="G13" s="15"/>
      <c r="H13" s="15"/>
      <c r="I13" s="15"/>
      <c r="J13" s="15"/>
      <c r="K13" s="15"/>
      <c r="L13" s="63"/>
    </row>
    <row r="14" spans="2:12" s="20" customFormat="1" ht="14.25" thickBot="1">
      <c r="B14" s="57"/>
      <c r="C14" s="59"/>
      <c r="D14" s="69"/>
      <c r="E14" s="59"/>
      <c r="F14" s="59"/>
      <c r="G14" s="59"/>
      <c r="H14" s="59"/>
      <c r="I14" s="59"/>
      <c r="J14" s="59"/>
      <c r="K14" s="59"/>
      <c r="L14" s="70"/>
    </row>
    <row r="15" spans="2:12" s="114" customFormat="1" ht="15" customHeight="1" thickBot="1" thickTop="1">
      <c r="B15" s="133"/>
      <c r="C15" s="153" t="s">
        <v>2</v>
      </c>
      <c r="D15" s="154"/>
      <c r="E15" s="156"/>
      <c r="F15" s="158">
        <v>1.825</v>
      </c>
      <c r="G15" s="159"/>
      <c r="H15" s="157"/>
      <c r="L15" s="134"/>
    </row>
    <row r="16" spans="2:12" s="47" customFormat="1" ht="15" customHeight="1" thickTop="1">
      <c r="B16" s="71"/>
      <c r="C16" s="72"/>
      <c r="D16" s="111"/>
      <c r="E16" s="98"/>
      <c r="F16" s="112"/>
      <c r="G16" s="112"/>
      <c r="H16" s="112"/>
      <c r="I16" s="113"/>
      <c r="J16" s="113"/>
      <c r="K16" s="113"/>
      <c r="L16" s="73"/>
    </row>
    <row r="17" spans="2:12" s="145" customFormat="1" ht="12" customHeight="1" thickBot="1">
      <c r="B17" s="146"/>
      <c r="C17" s="147"/>
      <c r="D17" s="148"/>
      <c r="E17" s="149"/>
      <c r="F17" s="150"/>
      <c r="G17" s="150"/>
      <c r="H17" s="150"/>
      <c r="I17" s="151"/>
      <c r="J17" s="151"/>
      <c r="K17" s="151"/>
      <c r="L17" s="152"/>
    </row>
    <row r="18" spans="2:12" s="135" customFormat="1" ht="24.75" customHeight="1" thickBot="1" thickTop="1">
      <c r="B18" s="136"/>
      <c r="C18" s="137"/>
      <c r="D18" s="137"/>
      <c r="E18" s="137"/>
      <c r="F18" s="161" t="s">
        <v>47</v>
      </c>
      <c r="G18" s="162"/>
      <c r="H18" s="161" t="s">
        <v>45</v>
      </c>
      <c r="I18" s="162"/>
      <c r="J18" s="161" t="s">
        <v>46</v>
      </c>
      <c r="K18" s="162"/>
      <c r="L18" s="138"/>
    </row>
    <row r="19" spans="2:12" s="139" customFormat="1" ht="45" customHeight="1" thickBot="1" thickTop="1">
      <c r="B19" s="140"/>
      <c r="C19" s="141" t="s">
        <v>4</v>
      </c>
      <c r="D19" s="141" t="s">
        <v>14</v>
      </c>
      <c r="E19" s="141" t="s">
        <v>5</v>
      </c>
      <c r="F19" s="142" t="s">
        <v>15</v>
      </c>
      <c r="G19" s="143" t="s">
        <v>39</v>
      </c>
      <c r="H19" s="142" t="s">
        <v>15</v>
      </c>
      <c r="I19" s="143" t="s">
        <v>39</v>
      </c>
      <c r="J19" s="142" t="s">
        <v>15</v>
      </c>
      <c r="K19" s="143" t="s">
        <v>39</v>
      </c>
      <c r="L19" s="144"/>
    </row>
    <row r="20" spans="2:12" s="114" customFormat="1" ht="15" customHeight="1" thickTop="1">
      <c r="B20" s="115"/>
      <c r="C20" s="116">
        <v>168</v>
      </c>
      <c r="D20" s="117">
        <v>2</v>
      </c>
      <c r="E20" s="117">
        <v>0</v>
      </c>
      <c r="F20" s="116">
        <v>9</v>
      </c>
      <c r="G20" s="116">
        <v>11</v>
      </c>
      <c r="H20" s="116">
        <v>9</v>
      </c>
      <c r="I20" s="116">
        <v>11</v>
      </c>
      <c r="J20" s="116">
        <v>9</v>
      </c>
      <c r="K20" s="116">
        <v>11</v>
      </c>
      <c r="L20" s="118"/>
    </row>
    <row r="21" spans="2:12" s="114" customFormat="1" ht="15" customHeight="1">
      <c r="B21" s="115"/>
      <c r="C21" s="119">
        <v>1</v>
      </c>
      <c r="D21" s="120" t="s">
        <v>52</v>
      </c>
      <c r="E21" s="121">
        <v>40940</v>
      </c>
      <c r="F21" s="122">
        <v>0.04861111111111112</v>
      </c>
      <c r="G21" s="122">
        <v>0.31458333333333327</v>
      </c>
      <c r="H21" s="122">
        <v>0.04861111111111112</v>
      </c>
      <c r="I21" s="122">
        <v>0.31458333333333327</v>
      </c>
      <c r="J21" s="122">
        <v>0.04861111111111112</v>
      </c>
      <c r="K21" s="122">
        <v>0.31458333333333327</v>
      </c>
      <c r="L21" s="118"/>
    </row>
    <row r="22" spans="2:12" s="114" customFormat="1" ht="15" customHeight="1">
      <c r="B22" s="115"/>
      <c r="C22" s="119">
        <v>2</v>
      </c>
      <c r="D22" s="120" t="s">
        <v>52</v>
      </c>
      <c r="E22" s="121">
        <v>40969</v>
      </c>
      <c r="F22" s="122">
        <v>0.3368055555555556</v>
      </c>
      <c r="G22" s="122">
        <v>0.6423611111111112</v>
      </c>
      <c r="H22" s="122">
        <v>0.3368055555555556</v>
      </c>
      <c r="I22" s="122">
        <v>0.6423611111111112</v>
      </c>
      <c r="J22" s="122">
        <v>0.3368055555555556</v>
      </c>
      <c r="K22" s="122">
        <v>0.6423611111111112</v>
      </c>
      <c r="L22" s="118"/>
    </row>
    <row r="23" spans="2:12" s="114" customFormat="1" ht="15" customHeight="1">
      <c r="B23" s="115"/>
      <c r="C23" s="119">
        <v>3</v>
      </c>
      <c r="D23" s="120" t="s">
        <v>52</v>
      </c>
      <c r="E23" s="121">
        <v>41000</v>
      </c>
      <c r="F23" s="122">
        <v>0.6548611111111111</v>
      </c>
      <c r="G23" s="122">
        <v>1.2277777777777779</v>
      </c>
      <c r="H23" s="122">
        <v>0.6548611111111111</v>
      </c>
      <c r="I23" s="122">
        <v>1.2277777777777779</v>
      </c>
      <c r="J23" s="122">
        <v>0.6548611111111111</v>
      </c>
      <c r="K23" s="122">
        <v>1.2277777777777779</v>
      </c>
      <c r="L23" s="118"/>
    </row>
    <row r="24" spans="2:12" s="114" customFormat="1" ht="15" customHeight="1">
      <c r="B24" s="115"/>
      <c r="C24" s="119">
        <v>4</v>
      </c>
      <c r="D24" s="120" t="s">
        <v>52</v>
      </c>
      <c r="E24" s="121">
        <v>41030</v>
      </c>
      <c r="F24" s="122">
        <v>0.025694444444444443</v>
      </c>
      <c r="G24" s="122">
        <v>1.24375</v>
      </c>
      <c r="H24" s="122">
        <v>0.025694444444444443</v>
      </c>
      <c r="I24" s="122">
        <v>1.24375</v>
      </c>
      <c r="J24" s="122">
        <v>0.025694444444444443</v>
      </c>
      <c r="K24" s="122">
        <v>1.24375</v>
      </c>
      <c r="L24" s="118"/>
    </row>
    <row r="25" spans="2:12" s="114" customFormat="1" ht="15" customHeight="1">
      <c r="B25" s="115"/>
      <c r="C25" s="119">
        <v>5</v>
      </c>
      <c r="D25" s="120" t="s">
        <v>52</v>
      </c>
      <c r="E25" s="121">
        <v>41061</v>
      </c>
      <c r="F25" s="122">
        <v>0.004166666666666667</v>
      </c>
      <c r="G25" s="122">
        <v>1.2354166666666668</v>
      </c>
      <c r="H25" s="122">
        <v>0.004166666666666667</v>
      </c>
      <c r="I25" s="122">
        <v>1.2354166666666668</v>
      </c>
      <c r="J25" s="122">
        <v>0.004166666666666667</v>
      </c>
      <c r="K25" s="122">
        <v>1.2354166666666668</v>
      </c>
      <c r="L25" s="118"/>
    </row>
    <row r="26" spans="2:12" s="114" customFormat="1" ht="15" customHeight="1">
      <c r="B26" s="115"/>
      <c r="C26" s="119">
        <v>6</v>
      </c>
      <c r="D26" s="120" t="s">
        <v>52</v>
      </c>
      <c r="E26" s="121">
        <v>41091</v>
      </c>
      <c r="F26" s="122">
        <v>0.002777777777777778</v>
      </c>
      <c r="G26" s="122">
        <v>1.2097222222222224</v>
      </c>
      <c r="H26" s="122">
        <v>0.002777777777777778</v>
      </c>
      <c r="I26" s="122">
        <v>1.2097222222222224</v>
      </c>
      <c r="J26" s="122">
        <v>0.002777777777777778</v>
      </c>
      <c r="K26" s="122">
        <v>1.2097222222222224</v>
      </c>
      <c r="L26" s="118"/>
    </row>
    <row r="27" spans="2:12" s="114" customFormat="1" ht="15" customHeight="1">
      <c r="B27" s="115"/>
      <c r="C27" s="119">
        <v>7</v>
      </c>
      <c r="D27" s="120" t="s">
        <v>52</v>
      </c>
      <c r="E27" s="121">
        <v>41122</v>
      </c>
      <c r="F27" s="122">
        <v>0.05208333333333334</v>
      </c>
      <c r="G27" s="122">
        <v>1.2201388888888889</v>
      </c>
      <c r="H27" s="122">
        <v>0.05208333333333334</v>
      </c>
      <c r="I27" s="122">
        <v>1.2201388888888889</v>
      </c>
      <c r="J27" s="122">
        <v>0.05208333333333334</v>
      </c>
      <c r="K27" s="122">
        <v>1.2201388888888889</v>
      </c>
      <c r="L27" s="118"/>
    </row>
    <row r="28" spans="2:12" s="114" customFormat="1" ht="15" customHeight="1">
      <c r="B28" s="115"/>
      <c r="C28" s="119">
        <v>8</v>
      </c>
      <c r="D28" s="120" t="s">
        <v>52</v>
      </c>
      <c r="E28" s="121">
        <v>41153</v>
      </c>
      <c r="F28" s="122">
        <v>0.013194444444444444</v>
      </c>
      <c r="G28" s="122">
        <v>1.2069444444444446</v>
      </c>
      <c r="H28" s="122">
        <v>0.013194444444444444</v>
      </c>
      <c r="I28" s="122">
        <v>1.2069444444444446</v>
      </c>
      <c r="J28" s="122">
        <v>0.013194444444444444</v>
      </c>
      <c r="K28" s="122">
        <v>1.2069444444444446</v>
      </c>
      <c r="L28" s="118"/>
    </row>
    <row r="29" spans="2:12" s="114" customFormat="1" ht="15" customHeight="1">
      <c r="B29" s="115"/>
      <c r="C29" s="119">
        <v>9</v>
      </c>
      <c r="D29" s="120" t="s">
        <v>52</v>
      </c>
      <c r="E29" s="121">
        <v>41183</v>
      </c>
      <c r="F29" s="122">
        <v>0.7583333333333333</v>
      </c>
      <c r="G29" s="122">
        <v>1.9569444444444444</v>
      </c>
      <c r="H29" s="122">
        <v>0.7583333333333333</v>
      </c>
      <c r="I29" s="122">
        <v>1.9569444444444444</v>
      </c>
      <c r="J29" s="122">
        <v>0.7583333333333333</v>
      </c>
      <c r="K29" s="122">
        <v>1.9569444444444444</v>
      </c>
      <c r="L29" s="118"/>
    </row>
    <row r="30" spans="2:12" s="114" customFormat="1" ht="15" customHeight="1">
      <c r="B30" s="115"/>
      <c r="C30" s="119">
        <v>10</v>
      </c>
      <c r="D30" s="120" t="s">
        <v>52</v>
      </c>
      <c r="E30" s="121">
        <v>41214</v>
      </c>
      <c r="F30" s="122">
        <v>0.8215277777777777</v>
      </c>
      <c r="G30" s="122">
        <v>2.7465277777777777</v>
      </c>
      <c r="H30" s="122">
        <v>0.8215277777777777</v>
      </c>
      <c r="I30" s="122">
        <v>2.7465277777777777</v>
      </c>
      <c r="J30" s="122">
        <v>0.8215277777777777</v>
      </c>
      <c r="K30" s="122">
        <v>2.7465277777777777</v>
      </c>
      <c r="L30" s="118"/>
    </row>
    <row r="31" spans="2:12" s="114" customFormat="1" ht="15" customHeight="1">
      <c r="B31" s="115"/>
      <c r="C31" s="119">
        <v>11</v>
      </c>
      <c r="D31" s="120" t="s">
        <v>52</v>
      </c>
      <c r="E31" s="121">
        <v>41244</v>
      </c>
      <c r="F31" s="122">
        <v>0.041666666666666664</v>
      </c>
      <c r="G31" s="122">
        <v>2.7743055555555554</v>
      </c>
      <c r="H31" s="122">
        <v>0.041666666666666664</v>
      </c>
      <c r="I31" s="122">
        <v>2.7743055555555554</v>
      </c>
      <c r="J31" s="122">
        <v>0.041666666666666664</v>
      </c>
      <c r="K31" s="122">
        <v>2.7743055555555554</v>
      </c>
      <c r="L31" s="118"/>
    </row>
    <row r="32" spans="2:12" s="114" customFormat="1" ht="15" customHeight="1">
      <c r="B32" s="115"/>
      <c r="C32" s="119">
        <v>12</v>
      </c>
      <c r="D32" s="120" t="s">
        <v>52</v>
      </c>
      <c r="E32" s="121">
        <v>41275</v>
      </c>
      <c r="F32" s="122">
        <v>0.0020833333333333333</v>
      </c>
      <c r="G32" s="122">
        <v>2.761805555555555</v>
      </c>
      <c r="H32" s="122">
        <v>0.0020833333333333333</v>
      </c>
      <c r="I32" s="122">
        <v>2.761805555555555</v>
      </c>
      <c r="J32" s="122">
        <v>0.0020833333333333333</v>
      </c>
      <c r="K32" s="122">
        <v>2.761805555555555</v>
      </c>
      <c r="L32" s="118"/>
    </row>
    <row r="33" spans="2:12" s="114" customFormat="1" ht="15" customHeight="1">
      <c r="B33" s="115"/>
      <c r="C33" s="119">
        <v>13</v>
      </c>
      <c r="D33" s="120" t="s">
        <v>52</v>
      </c>
      <c r="E33" s="121">
        <v>41306</v>
      </c>
      <c r="F33" s="122">
        <v>0.019444444444444445</v>
      </c>
      <c r="G33" s="122">
        <v>2.7326388888888884</v>
      </c>
      <c r="H33" s="122">
        <v>0.019444444444444445</v>
      </c>
      <c r="I33" s="122">
        <v>2.7326388888888884</v>
      </c>
      <c r="J33" s="122">
        <v>0.019444444444444445</v>
      </c>
      <c r="K33" s="122">
        <v>2.7326388888888884</v>
      </c>
      <c r="L33" s="118"/>
    </row>
    <row r="34" spans="2:12" s="114" customFormat="1" ht="15" customHeight="1">
      <c r="B34" s="115"/>
      <c r="C34" s="119">
        <v>14</v>
      </c>
      <c r="D34" s="120" t="s">
        <v>52</v>
      </c>
      <c r="E34" s="121">
        <v>41334</v>
      </c>
      <c r="F34" s="122">
        <v>0.002777777777777778</v>
      </c>
      <c r="G34" s="122">
        <v>2.398611111111111</v>
      </c>
      <c r="H34" s="122">
        <v>0.002777777777777778</v>
      </c>
      <c r="I34" s="122">
        <v>2.398611111111111</v>
      </c>
      <c r="J34" s="122">
        <v>0.002777777777777778</v>
      </c>
      <c r="K34" s="122">
        <v>2.398611111111111</v>
      </c>
      <c r="L34" s="118"/>
    </row>
    <row r="35" spans="2:12" s="114" customFormat="1" ht="15" customHeight="1">
      <c r="B35" s="115"/>
      <c r="C35" s="119">
        <v>15</v>
      </c>
      <c r="D35" s="120" t="s">
        <v>52</v>
      </c>
      <c r="E35" s="121">
        <v>41365</v>
      </c>
      <c r="F35" s="122">
        <v>0.06458333333333333</v>
      </c>
      <c r="G35" s="122">
        <v>1.8083333333333331</v>
      </c>
      <c r="H35" s="122">
        <v>0.06458333333333333</v>
      </c>
      <c r="I35" s="122">
        <v>1.8083333333333331</v>
      </c>
      <c r="J35" s="122">
        <v>0.06458333333333333</v>
      </c>
      <c r="K35" s="122">
        <v>1.8083333333333331</v>
      </c>
      <c r="L35" s="118"/>
    </row>
    <row r="36" spans="2:12" s="114" customFormat="1" ht="15" customHeight="1">
      <c r="B36" s="115"/>
      <c r="C36" s="119">
        <v>16</v>
      </c>
      <c r="D36" s="120" t="s">
        <v>52</v>
      </c>
      <c r="E36" s="121">
        <v>41395</v>
      </c>
      <c r="F36" s="122">
        <v>0.20277777777777778</v>
      </c>
      <c r="G36" s="122">
        <v>1.9854166666666664</v>
      </c>
      <c r="H36" s="122">
        <v>0.20277777777777778</v>
      </c>
      <c r="I36" s="122">
        <v>1.9854166666666664</v>
      </c>
      <c r="J36" s="122">
        <v>0.20277777777777778</v>
      </c>
      <c r="K36" s="122">
        <v>1.9854166666666664</v>
      </c>
      <c r="L36" s="118"/>
    </row>
    <row r="37" spans="2:12" s="114" customFormat="1" ht="15" customHeight="1">
      <c r="B37" s="115"/>
      <c r="C37" s="119">
        <v>17</v>
      </c>
      <c r="D37" s="120" t="s">
        <v>52</v>
      </c>
      <c r="E37" s="121">
        <v>41426</v>
      </c>
      <c r="F37" s="122">
        <v>0.001388888888888889</v>
      </c>
      <c r="G37" s="122">
        <v>1.9826388888888888</v>
      </c>
      <c r="H37" s="122">
        <v>0.001388888888888889</v>
      </c>
      <c r="I37" s="122">
        <v>1.9826388888888888</v>
      </c>
      <c r="J37" s="122">
        <v>0.001388888888888889</v>
      </c>
      <c r="K37" s="122">
        <v>1.9826388888888888</v>
      </c>
      <c r="L37" s="118"/>
    </row>
    <row r="38" spans="2:12" s="114" customFormat="1" ht="15" customHeight="1" thickBot="1">
      <c r="B38" s="115"/>
      <c r="C38" s="123"/>
      <c r="D38" s="124"/>
      <c r="E38" s="124"/>
      <c r="F38" s="124"/>
      <c r="G38" s="124"/>
      <c r="H38" s="124"/>
      <c r="I38" s="124"/>
      <c r="J38" s="124"/>
      <c r="K38" s="124"/>
      <c r="L38" s="118"/>
    </row>
    <row r="39" spans="2:12" s="42" customFormat="1" ht="16.5" thickTop="1"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5"/>
    </row>
    <row r="40" spans="2:12" s="42" customFormat="1" ht="15.75">
      <c r="B40" s="125"/>
      <c r="C40" s="126"/>
      <c r="D40" s="127"/>
      <c r="E40" s="127"/>
      <c r="F40" s="127"/>
      <c r="G40" s="127"/>
      <c r="H40" s="127"/>
      <c r="I40" s="127"/>
      <c r="J40" s="127"/>
      <c r="K40" s="127"/>
      <c r="L40" s="45"/>
    </row>
    <row r="41" spans="2:12" s="42" customFormat="1" ht="15.75">
      <c r="B41" s="125"/>
      <c r="C41" s="126"/>
      <c r="D41" s="127"/>
      <c r="E41" s="127"/>
      <c r="F41" s="127"/>
      <c r="G41" s="127"/>
      <c r="H41" s="127"/>
      <c r="I41" s="127"/>
      <c r="J41" s="127"/>
      <c r="K41" s="127"/>
      <c r="L41" s="45"/>
    </row>
    <row r="42" spans="2:12" s="42" customFormat="1" ht="15.75">
      <c r="B42" s="125"/>
      <c r="C42" s="126"/>
      <c r="D42" s="127"/>
      <c r="E42" s="127"/>
      <c r="F42" s="127"/>
      <c r="G42" s="127"/>
      <c r="H42" s="127"/>
      <c r="I42" s="127"/>
      <c r="J42" s="127"/>
      <c r="K42" s="127"/>
      <c r="L42" s="45"/>
    </row>
    <row r="43" spans="2:12" s="42" customFormat="1" ht="15.75">
      <c r="B43" s="125"/>
      <c r="C43" s="126"/>
      <c r="D43" s="127"/>
      <c r="E43" s="127"/>
      <c r="F43" s="127"/>
      <c r="G43" s="127"/>
      <c r="H43" s="127"/>
      <c r="I43" s="127"/>
      <c r="J43" s="127"/>
      <c r="K43" s="127"/>
      <c r="L43" s="45"/>
    </row>
    <row r="44" spans="2:12" s="42" customFormat="1" ht="15.75">
      <c r="B44" s="43"/>
      <c r="C44" s="128"/>
      <c r="D44" s="127"/>
      <c r="E44" s="127"/>
      <c r="F44" s="127"/>
      <c r="G44" s="127"/>
      <c r="H44" s="127"/>
      <c r="I44" s="127"/>
      <c r="J44" s="127"/>
      <c r="K44" s="127"/>
      <c r="L44" s="45"/>
    </row>
    <row r="45" spans="2:12" s="42" customFormat="1" ht="15.75">
      <c r="B45" s="43"/>
      <c r="C45" s="126" t="s">
        <v>16</v>
      </c>
      <c r="D45" s="127" t="s">
        <v>17</v>
      </c>
      <c r="E45" s="127"/>
      <c r="F45" s="127"/>
      <c r="G45" s="127"/>
      <c r="H45" s="127"/>
      <c r="I45" s="127"/>
      <c r="J45" s="127"/>
      <c r="K45" s="127"/>
      <c r="L45" s="45"/>
    </row>
    <row r="46" spans="2:12" s="42" customFormat="1" ht="15.75">
      <c r="B46" s="43"/>
      <c r="C46" s="126" t="s">
        <v>8</v>
      </c>
      <c r="D46" s="127" t="s">
        <v>9</v>
      </c>
      <c r="E46" s="127"/>
      <c r="F46" s="127"/>
      <c r="G46" s="127"/>
      <c r="H46" s="127"/>
      <c r="I46" s="127"/>
      <c r="J46" s="127"/>
      <c r="K46" s="127"/>
      <c r="L46" s="45"/>
    </row>
    <row r="47" spans="2:12" s="42" customFormat="1" ht="7.5" customHeight="1">
      <c r="B47" s="43"/>
      <c r="C47" s="126"/>
      <c r="D47" s="127"/>
      <c r="E47" s="127"/>
      <c r="F47" s="127"/>
      <c r="G47" s="127"/>
      <c r="H47" s="127"/>
      <c r="I47" s="127"/>
      <c r="J47" s="127"/>
      <c r="K47" s="127"/>
      <c r="L47" s="45"/>
    </row>
    <row r="48" spans="2:12" s="42" customFormat="1" ht="15.75">
      <c r="B48" s="125" t="s">
        <v>10</v>
      </c>
      <c r="C48" s="127" t="s">
        <v>18</v>
      </c>
      <c r="D48" s="127"/>
      <c r="E48" s="127"/>
      <c r="F48" s="127"/>
      <c r="G48" s="127"/>
      <c r="H48" s="127"/>
      <c r="I48" s="127"/>
      <c r="J48" s="127"/>
      <c r="K48" s="127"/>
      <c r="L48" s="45"/>
    </row>
    <row r="49" spans="2:12" s="129" customFormat="1" ht="15.75">
      <c r="B49" s="125" t="s">
        <v>38</v>
      </c>
      <c r="C49" s="130" t="s">
        <v>19</v>
      </c>
      <c r="D49" s="131"/>
      <c r="E49" s="131"/>
      <c r="F49" s="131"/>
      <c r="G49" s="131"/>
      <c r="H49" s="131"/>
      <c r="I49" s="131"/>
      <c r="J49" s="131"/>
      <c r="K49" s="131"/>
      <c r="L49" s="132"/>
    </row>
    <row r="50" spans="2:12" s="42" customFormat="1" ht="15.75">
      <c r="B50" s="125"/>
      <c r="C50" s="127" t="s">
        <v>20</v>
      </c>
      <c r="D50" s="127"/>
      <c r="E50" s="127"/>
      <c r="F50" s="127"/>
      <c r="G50" s="127"/>
      <c r="H50" s="127"/>
      <c r="I50" s="127"/>
      <c r="J50" s="127"/>
      <c r="K50" s="127"/>
      <c r="L50" s="45"/>
    </row>
    <row r="51" spans="2:12" s="42" customFormat="1" ht="45" customHeight="1">
      <c r="B51" s="125"/>
      <c r="C51" s="127"/>
      <c r="D51" s="127"/>
      <c r="E51" s="127"/>
      <c r="F51" s="127"/>
      <c r="G51" s="127"/>
      <c r="H51" s="127"/>
      <c r="I51" s="127"/>
      <c r="J51" s="127"/>
      <c r="K51" s="127"/>
      <c r="L51" s="45"/>
    </row>
    <row r="52" spans="2:12" s="42" customFormat="1" ht="15.75">
      <c r="B52" s="125"/>
      <c r="C52" s="127"/>
      <c r="D52" s="127"/>
      <c r="E52" s="127"/>
      <c r="F52" s="127"/>
      <c r="G52" s="127"/>
      <c r="H52" s="127"/>
      <c r="I52" s="127"/>
      <c r="J52" s="127"/>
      <c r="K52" s="127"/>
      <c r="L52" s="45"/>
    </row>
    <row r="53" spans="2:12" ht="13.5" thickBot="1">
      <c r="B53" s="9"/>
      <c r="C53" s="10"/>
      <c r="D53" s="11"/>
      <c r="E53" s="11"/>
      <c r="F53" s="11"/>
      <c r="G53" s="11"/>
      <c r="H53" s="11"/>
      <c r="I53" s="11"/>
      <c r="J53" s="11"/>
      <c r="K53" s="11"/>
      <c r="L53" s="68"/>
    </row>
    <row r="54" ht="13.5" thickTop="1"/>
  </sheetData>
  <sheetProtection/>
  <mergeCells count="3">
    <mergeCell ref="F18:G18"/>
    <mergeCell ref="H18:I18"/>
    <mergeCell ref="J18:K18"/>
  </mergeCells>
  <printOptions/>
  <pageMargins left="0.3937007874015748" right="0.7480314960629921" top="0.984251968503937" bottom="0.5905511811023623" header="0.5118110236220472" footer="0.3937007874015748"/>
  <pageSetup fitToHeight="1" fitToWidth="1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Furnari</dc:creator>
  <cp:keywords/>
  <dc:description/>
  <cp:lastModifiedBy>Hilda Antunez</cp:lastModifiedBy>
  <cp:lastPrinted>2015-08-25T11:44:38Z</cp:lastPrinted>
  <dcterms:created xsi:type="dcterms:W3CDTF">1999-04-21T12:58:15Z</dcterms:created>
  <dcterms:modified xsi:type="dcterms:W3CDTF">2015-08-31T12:05:43Z</dcterms:modified>
  <cp:category/>
  <cp:version/>
  <cp:contentType/>
  <cp:contentStatus/>
</cp:coreProperties>
</file>