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80" windowHeight="5010" activeTab="0"/>
  </bookViews>
  <sheets>
    <sheet name="Anexo 1" sheetId="1" r:id="rId1"/>
  </sheets>
  <definedNames>
    <definedName name="_xlnm.Print_Area" localSheetId="0">'Anexo 1'!$A$2:$L$41</definedName>
  </definedNames>
  <calcPr fullCalcOnLoad="1"/>
</workbook>
</file>

<file path=xl/sharedStrings.xml><?xml version="1.0" encoding="utf-8"?>
<sst xmlns="http://schemas.openxmlformats.org/spreadsheetml/2006/main" count="64" uniqueCount="43">
  <si>
    <t xml:space="preserve"> </t>
  </si>
  <si>
    <t>CATEGORIA</t>
  </si>
  <si>
    <t>SOBRECOSTOS</t>
  </si>
  <si>
    <t>km</t>
  </si>
  <si>
    <t>Larga Duración</t>
  </si>
  <si>
    <t>Corta Duración</t>
  </si>
  <si>
    <t>TOTALES</t>
  </si>
  <si>
    <t>ACUMULADO</t>
  </si>
  <si>
    <t>% ACUMULADO</t>
  </si>
  <si>
    <t>A</t>
  </si>
  <si>
    <t>CHOCON-PUELCHES (2)</t>
  </si>
  <si>
    <t>R.GRANDE-G.MENDOZA</t>
  </si>
  <si>
    <t>HENDERSON-EZEIZA (2)</t>
  </si>
  <si>
    <t>B</t>
  </si>
  <si>
    <t>CAMPANA-C.ELIA</t>
  </si>
  <si>
    <t>ROMANG-RESISTENCIA</t>
  </si>
  <si>
    <t>C</t>
  </si>
  <si>
    <t>B.BLANCA-OLAVARRIA</t>
  </si>
  <si>
    <t>ALMAFUERTE-MALVINAS</t>
  </si>
  <si>
    <t>OLAVARRIA-ABASTO</t>
  </si>
  <si>
    <t>RECREO-BRACHO</t>
  </si>
  <si>
    <t>EMBALSE-R.GRANDE</t>
  </si>
  <si>
    <t>MALVINAS-RECREO</t>
  </si>
  <si>
    <t>ALMAFUERTE-EMBALSE</t>
  </si>
  <si>
    <t>RODRIGUEZ-R.OESTE</t>
  </si>
  <si>
    <t>R.OESTE-STO.TOME</t>
  </si>
  <si>
    <t xml:space="preserve">ENTE NACIONAL REGULADOR </t>
  </si>
  <si>
    <t>DE LA ELECTRICIDAD</t>
  </si>
  <si>
    <t>kV</t>
  </si>
  <si>
    <t>LINEAS</t>
  </si>
  <si>
    <t xml:space="preserve">CATEGORIAS ASIGNADAS A LAS LINEAS SEGÚN 
LA RESOLUCIÓN ENRE N° 585/96 DEL 10 DE OCTUBRE DE 1996 </t>
  </si>
  <si>
    <t>STO.TOME-ROMANG</t>
  </si>
  <si>
    <t>RODRIGUEZ-CAMPANA</t>
  </si>
  <si>
    <t>SOBRECOSTOS TOTALES</t>
  </si>
  <si>
    <t>ALMAFUERTE-ROSARIO OESTE</t>
  </si>
  <si>
    <t>CHOCON O.-CHOELE CHOEL</t>
  </si>
  <si>
    <t>CHOELE CHOEL -B.BLANCA</t>
  </si>
  <si>
    <t>E.T. P.AGUILA-CHOCON O.</t>
  </si>
  <si>
    <t>STO.TOME -STO. GRANDE</t>
  </si>
  <si>
    <t>RINCÓN -STO. GRANDE</t>
  </si>
  <si>
    <t>PUELCHES-HERDERSON (2)</t>
  </si>
  <si>
    <t>RINCÓN-RESISTENCIA</t>
  </si>
  <si>
    <t>ANEXO III a la Resolución ENRE N° 1319/98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</si>
</sst>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20" applyFill="1">
      <alignment/>
      <protection/>
    </xf>
    <xf numFmtId="0" fontId="0" fillId="0" borderId="0" xfId="20" applyFont="1" applyFill="1">
      <alignment/>
      <protection/>
    </xf>
    <xf numFmtId="0" fontId="3" fillId="0" borderId="0" xfId="20" applyFont="1" applyFill="1" applyBorder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20" applyFont="1" applyFill="1">
      <alignment/>
      <protection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/>
    </xf>
    <xf numFmtId="10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20" applyFont="1" applyFill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8" fillId="0" borderId="0" xfId="0" applyFont="1" applyAlignment="1">
      <alignment horizontal="centerContinuous"/>
    </xf>
    <xf numFmtId="0" fontId="3" fillId="0" borderId="5" xfId="20" applyFont="1" applyFill="1" applyBorder="1" applyAlignment="1">
      <alignment horizontal="centerContinuous"/>
      <protection/>
    </xf>
    <xf numFmtId="0" fontId="9" fillId="0" borderId="0" xfId="0" applyFont="1" applyAlignment="1">
      <alignment horizontal="centerContinuous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1" xfId="20" applyFont="1" applyBorder="1" applyAlignment="1">
      <alignment horizontal="centerContinuous"/>
      <protection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20" applyFont="1" applyBorder="1" applyAlignment="1">
      <alignment horizontal="centerContinuous"/>
      <protection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2" xfId="0" applyNumberFormat="1" applyFont="1" applyBorder="1" applyAlignment="1">
      <alignment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TR-951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28575</xdr:rowOff>
    </xdr:from>
    <xdr:to>
      <xdr:col>1</xdr:col>
      <xdr:colOff>295275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575"/>
          <a:ext cx="42862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3"/>
  <sheetViews>
    <sheetView tabSelected="1" workbookViewId="0" topLeftCell="B1">
      <selection activeCell="F3" sqref="F3"/>
    </sheetView>
  </sheetViews>
  <sheetFormatPr defaultColWidth="11.421875" defaultRowHeight="12.75"/>
  <cols>
    <col min="2" max="2" width="6.140625" style="0" customWidth="1"/>
    <col min="3" max="3" width="31.8515625" style="0" customWidth="1"/>
    <col min="4" max="4" width="7.28125" style="2" customWidth="1"/>
    <col min="5" max="5" width="6.140625" style="0" customWidth="1"/>
    <col min="6" max="6" width="15.57421875" style="0" customWidth="1"/>
    <col min="7" max="7" width="15.421875" style="0" customWidth="1"/>
    <col min="8" max="8" width="15.00390625" style="0" customWidth="1"/>
    <col min="9" max="9" width="15.57421875" style="0" customWidth="1"/>
    <col min="10" max="10" width="15.00390625" style="0" customWidth="1"/>
    <col min="11" max="11" width="11.8515625" style="0" customWidth="1"/>
  </cols>
  <sheetData>
    <row r="1" ht="12.75"/>
    <row r="2" ht="12.75"/>
    <row r="3" ht="12.75"/>
    <row r="4" spans="2:11" ht="18.75">
      <c r="B4" s="25" t="s">
        <v>42</v>
      </c>
      <c r="C4" s="1"/>
      <c r="D4" s="6"/>
      <c r="E4" s="1"/>
      <c r="F4" s="1"/>
      <c r="G4" s="1"/>
      <c r="H4" s="1"/>
      <c r="I4" s="1"/>
      <c r="J4" s="1"/>
      <c r="K4" s="1"/>
    </row>
    <row r="5" spans="3:4" ht="12.75">
      <c r="C5" s="3"/>
      <c r="D5" s="4"/>
    </row>
    <row r="6" spans="2:4" ht="12.75">
      <c r="B6" s="5" t="s">
        <v>26</v>
      </c>
      <c r="C6" s="3"/>
      <c r="D6" s="4"/>
    </row>
    <row r="7" spans="2:4" ht="13.5" customHeight="1">
      <c r="B7" s="5" t="s">
        <v>27</v>
      </c>
      <c r="C7" s="3"/>
      <c r="D7" s="4"/>
    </row>
    <row r="8" spans="1:13" ht="37.5">
      <c r="A8" s="22"/>
      <c r="B8" s="28" t="s">
        <v>30</v>
      </c>
      <c r="C8" s="24"/>
      <c r="D8" s="25"/>
      <c r="E8" s="26"/>
      <c r="F8" s="26"/>
      <c r="G8" s="26"/>
      <c r="H8" s="26"/>
      <c r="I8" s="26"/>
      <c r="J8" s="8"/>
      <c r="K8" s="8"/>
      <c r="L8" s="7"/>
      <c r="M8" s="7"/>
    </row>
    <row r="9" spans="1:13" ht="15" customHeight="1">
      <c r="A9" s="22"/>
      <c r="B9" s="23" t="s">
        <v>0</v>
      </c>
      <c r="C9" s="24"/>
      <c r="D9" s="25"/>
      <c r="E9" s="26"/>
      <c r="F9" s="26"/>
      <c r="G9" s="26"/>
      <c r="H9" s="26"/>
      <c r="I9" s="26"/>
      <c r="J9" s="8"/>
      <c r="K9" s="8"/>
      <c r="L9" s="7"/>
      <c r="M9" s="7"/>
    </row>
    <row r="10" spans="1:13" ht="13.5" thickBot="1">
      <c r="A10" s="5"/>
      <c r="B10" s="7"/>
      <c r="C10" s="9"/>
      <c r="D10" s="9"/>
      <c r="E10" s="7"/>
      <c r="F10" s="7"/>
      <c r="G10" s="7"/>
      <c r="H10" s="7"/>
      <c r="I10" s="7"/>
      <c r="J10" s="7"/>
      <c r="K10" s="7"/>
      <c r="L10" s="7"/>
      <c r="M10" s="7"/>
    </row>
    <row r="11" spans="1:13" ht="13.5" thickTop="1">
      <c r="A11" s="5"/>
      <c r="B11" s="30"/>
      <c r="C11" s="31"/>
      <c r="D11" s="32"/>
      <c r="E11" s="33"/>
      <c r="F11" s="34"/>
      <c r="G11" s="35"/>
      <c r="H11" s="36" t="s">
        <v>2</v>
      </c>
      <c r="I11" s="36"/>
      <c r="J11" s="37"/>
      <c r="K11" s="38"/>
      <c r="L11" s="7"/>
      <c r="M11" s="7"/>
    </row>
    <row r="12" spans="1:13" ht="12.75">
      <c r="A12" s="7"/>
      <c r="B12" s="39"/>
      <c r="C12" s="13" t="s">
        <v>29</v>
      </c>
      <c r="D12" s="40" t="s">
        <v>28</v>
      </c>
      <c r="E12" s="13" t="s">
        <v>3</v>
      </c>
      <c r="F12" s="11" t="s">
        <v>4</v>
      </c>
      <c r="G12" s="10" t="s">
        <v>5</v>
      </c>
      <c r="H12" s="10" t="s">
        <v>6</v>
      </c>
      <c r="I12" s="10" t="s">
        <v>7</v>
      </c>
      <c r="J12" s="12" t="s">
        <v>8</v>
      </c>
      <c r="K12" s="41" t="s">
        <v>1</v>
      </c>
      <c r="L12" s="7"/>
      <c r="M12" s="7"/>
    </row>
    <row r="13" spans="1:13" ht="12.75">
      <c r="A13" s="7"/>
      <c r="B13" s="42"/>
      <c r="C13" s="27"/>
      <c r="D13" s="40"/>
      <c r="E13" s="14"/>
      <c r="F13" s="15"/>
      <c r="G13" s="14"/>
      <c r="H13" s="14"/>
      <c r="I13" s="14"/>
      <c r="J13" s="16"/>
      <c r="K13" s="43"/>
      <c r="L13" s="7"/>
      <c r="M13" s="7"/>
    </row>
    <row r="14" spans="2:11" ht="12.75">
      <c r="B14" s="44">
        <v>1</v>
      </c>
      <c r="C14" s="17" t="s">
        <v>11</v>
      </c>
      <c r="D14" s="17">
        <v>500</v>
      </c>
      <c r="E14" s="17">
        <v>407</v>
      </c>
      <c r="F14" s="18">
        <v>1663000</v>
      </c>
      <c r="G14" s="18">
        <v>320600</v>
      </c>
      <c r="H14" s="19">
        <f aca="true" t="shared" si="0" ref="H14:H39">SUM(F14:G14)</f>
        <v>1983600</v>
      </c>
      <c r="I14" s="18">
        <f>H14</f>
        <v>1983600</v>
      </c>
      <c r="J14" s="20">
        <f>H14/$H$41</f>
        <v>0.25008194861191657</v>
      </c>
      <c r="K14" s="45" t="s">
        <v>9</v>
      </c>
    </row>
    <row r="15" spans="2:11" ht="12.75">
      <c r="B15" s="44">
        <v>2</v>
      </c>
      <c r="C15" s="17" t="s">
        <v>40</v>
      </c>
      <c r="D15" s="17">
        <v>500</v>
      </c>
      <c r="E15" s="17">
        <v>421</v>
      </c>
      <c r="F15" s="18">
        <v>1362000</v>
      </c>
      <c r="G15" s="18">
        <v>129900</v>
      </c>
      <c r="H15" s="19">
        <f t="shared" si="0"/>
        <v>1491900</v>
      </c>
      <c r="I15" s="18">
        <f>I14+H15</f>
        <v>3475500</v>
      </c>
      <c r="J15" s="20">
        <f aca="true" t="shared" si="1" ref="J15:J39">H15/$H$41</f>
        <v>0.18809097556670618</v>
      </c>
      <c r="K15" s="45" t="s">
        <v>9</v>
      </c>
    </row>
    <row r="16" spans="2:11" ht="12.75">
      <c r="B16" s="44">
        <v>3</v>
      </c>
      <c r="C16" s="17" t="s">
        <v>10</v>
      </c>
      <c r="D16" s="17">
        <v>500</v>
      </c>
      <c r="E16" s="17">
        <v>304</v>
      </c>
      <c r="F16" s="18">
        <v>1108000</v>
      </c>
      <c r="G16" s="18">
        <v>95200</v>
      </c>
      <c r="H16" s="19">
        <f t="shared" si="0"/>
        <v>1203200</v>
      </c>
      <c r="I16" s="18">
        <f>I15+H16</f>
        <v>4678700</v>
      </c>
      <c r="J16" s="20">
        <f t="shared" si="1"/>
        <v>0.1516931843969843</v>
      </c>
      <c r="K16" s="45" t="s">
        <v>9</v>
      </c>
    </row>
    <row r="17" spans="2:11" ht="12.75">
      <c r="B17" s="44">
        <v>4</v>
      </c>
      <c r="C17" s="17" t="s">
        <v>39</v>
      </c>
      <c r="D17" s="17">
        <v>500</v>
      </c>
      <c r="E17" s="17">
        <v>506</v>
      </c>
      <c r="F17" s="18">
        <v>221000</v>
      </c>
      <c r="G17" s="18">
        <v>400600</v>
      </c>
      <c r="H17" s="19">
        <f t="shared" si="0"/>
        <v>621600</v>
      </c>
      <c r="I17" s="18">
        <f>I16+H17</f>
        <v>5300300</v>
      </c>
      <c r="J17" s="20">
        <f t="shared" si="1"/>
        <v>0.0783680879497718</v>
      </c>
      <c r="K17" s="45" t="s">
        <v>9</v>
      </c>
    </row>
    <row r="18" spans="2:11" ht="12.75">
      <c r="B18" s="44">
        <v>5</v>
      </c>
      <c r="C18" s="17" t="s">
        <v>12</v>
      </c>
      <c r="D18" s="17">
        <v>500</v>
      </c>
      <c r="E18" s="17">
        <v>313</v>
      </c>
      <c r="F18" s="18">
        <v>557000</v>
      </c>
      <c r="G18" s="18">
        <v>51400</v>
      </c>
      <c r="H18" s="19">
        <f t="shared" si="0"/>
        <v>608400</v>
      </c>
      <c r="I18" s="18">
        <f>I17+H18</f>
        <v>5908700</v>
      </c>
      <c r="J18" s="20">
        <f t="shared" si="1"/>
        <v>0.07670390075392723</v>
      </c>
      <c r="K18" s="45" t="s">
        <v>9</v>
      </c>
    </row>
    <row r="19" spans="2:11" ht="12.75">
      <c r="B19" s="44"/>
      <c r="C19" s="17"/>
      <c r="D19" s="17"/>
      <c r="E19" s="17"/>
      <c r="F19" s="18"/>
      <c r="G19" s="18"/>
      <c r="H19" s="19"/>
      <c r="I19" s="18"/>
      <c r="J19" s="20"/>
      <c r="K19" s="45"/>
    </row>
    <row r="20" spans="2:11" ht="12.75">
      <c r="B20" s="44">
        <v>6</v>
      </c>
      <c r="C20" s="17" t="s">
        <v>41</v>
      </c>
      <c r="D20" s="17">
        <v>500</v>
      </c>
      <c r="E20" s="17">
        <v>267</v>
      </c>
      <c r="F20" s="18">
        <v>134000</v>
      </c>
      <c r="G20" s="18">
        <v>244800</v>
      </c>
      <c r="H20" s="19">
        <f t="shared" si="0"/>
        <v>378800</v>
      </c>
      <c r="I20" s="18">
        <f>I18+H20</f>
        <v>6287500</v>
      </c>
      <c r="J20" s="20">
        <f t="shared" si="1"/>
        <v>0.04775712952923674</v>
      </c>
      <c r="K20" s="45" t="s">
        <v>13</v>
      </c>
    </row>
    <row r="21" spans="2:11" ht="12.75">
      <c r="B21" s="44">
        <v>7</v>
      </c>
      <c r="C21" s="17" t="s">
        <v>34</v>
      </c>
      <c r="D21" s="17">
        <v>500</v>
      </c>
      <c r="E21" s="17">
        <v>345</v>
      </c>
      <c r="F21" s="18">
        <v>277000</v>
      </c>
      <c r="G21" s="18">
        <v>70800</v>
      </c>
      <c r="H21" s="19">
        <f t="shared" si="0"/>
        <v>347800</v>
      </c>
      <c r="I21" s="18">
        <f>I20+H21</f>
        <v>6635300</v>
      </c>
      <c r="J21" s="20">
        <f t="shared" si="1"/>
        <v>0.04384881111475327</v>
      </c>
      <c r="K21" s="45" t="s">
        <v>13</v>
      </c>
    </row>
    <row r="22" spans="2:11" ht="12.75">
      <c r="B22" s="44">
        <v>8</v>
      </c>
      <c r="C22" s="17" t="s">
        <v>35</v>
      </c>
      <c r="D22" s="17">
        <v>500</v>
      </c>
      <c r="E22" s="17">
        <v>269</v>
      </c>
      <c r="F22" s="18">
        <v>72000</v>
      </c>
      <c r="G22" s="18">
        <v>112400</v>
      </c>
      <c r="H22" s="19">
        <f t="shared" si="0"/>
        <v>184400</v>
      </c>
      <c r="I22" s="18">
        <f aca="true" t="shared" si="2" ref="I22:I27">I21+H22</f>
        <v>6819700</v>
      </c>
      <c r="J22" s="20">
        <f t="shared" si="1"/>
        <v>0.023248190826798458</v>
      </c>
      <c r="K22" s="45" t="s">
        <v>13</v>
      </c>
    </row>
    <row r="23" spans="2:11" ht="12.75">
      <c r="B23" s="44">
        <v>9</v>
      </c>
      <c r="C23" s="17" t="s">
        <v>17</v>
      </c>
      <c r="D23" s="17">
        <v>500</v>
      </c>
      <c r="E23" s="17">
        <v>255</v>
      </c>
      <c r="F23" s="18">
        <v>135000</v>
      </c>
      <c r="G23" s="18">
        <v>26500</v>
      </c>
      <c r="H23" s="19">
        <f t="shared" si="0"/>
        <v>161500</v>
      </c>
      <c r="I23" s="18">
        <f t="shared" si="2"/>
        <v>6981200</v>
      </c>
      <c r="J23" s="20">
        <f t="shared" si="1"/>
        <v>0.020361078191583247</v>
      </c>
      <c r="K23" s="45" t="s">
        <v>13</v>
      </c>
    </row>
    <row r="24" spans="2:11" ht="12.75">
      <c r="B24" s="44">
        <v>10</v>
      </c>
      <c r="C24" s="17" t="s">
        <v>14</v>
      </c>
      <c r="D24" s="17">
        <v>500</v>
      </c>
      <c r="E24" s="17">
        <v>166</v>
      </c>
      <c r="F24" s="18">
        <v>90000</v>
      </c>
      <c r="G24" s="18">
        <v>68300</v>
      </c>
      <c r="H24" s="19">
        <f t="shared" si="0"/>
        <v>158300</v>
      </c>
      <c r="I24" s="18">
        <f t="shared" si="2"/>
        <v>7139500</v>
      </c>
      <c r="J24" s="20">
        <f t="shared" si="1"/>
        <v>0.0199576388713785</v>
      </c>
      <c r="K24" s="45" t="s">
        <v>13</v>
      </c>
    </row>
    <row r="25" spans="2:11" ht="12.75">
      <c r="B25" s="44">
        <v>11</v>
      </c>
      <c r="C25" s="17" t="s">
        <v>36</v>
      </c>
      <c r="D25" s="17">
        <v>500</v>
      </c>
      <c r="E25" s="17">
        <v>348</v>
      </c>
      <c r="F25" s="18">
        <v>92000</v>
      </c>
      <c r="G25" s="18">
        <v>36000</v>
      </c>
      <c r="H25" s="19">
        <f t="shared" si="0"/>
        <v>128000</v>
      </c>
      <c r="I25" s="18">
        <f t="shared" si="2"/>
        <v>7267500</v>
      </c>
      <c r="J25" s="20">
        <f t="shared" si="1"/>
        <v>0.016137572808189816</v>
      </c>
      <c r="K25" s="45" t="s">
        <v>13</v>
      </c>
    </row>
    <row r="26" spans="2:11" ht="12.75">
      <c r="B26" s="44">
        <v>12</v>
      </c>
      <c r="C26" s="17" t="s">
        <v>37</v>
      </c>
      <c r="D26" s="17">
        <v>500</v>
      </c>
      <c r="E26" s="17">
        <v>164.1</v>
      </c>
      <c r="F26" s="18">
        <v>125600</v>
      </c>
      <c r="G26" s="18">
        <v>0</v>
      </c>
      <c r="H26" s="19">
        <f t="shared" si="0"/>
        <v>125600</v>
      </c>
      <c r="I26" s="18">
        <f t="shared" si="2"/>
        <v>7393100</v>
      </c>
      <c r="J26" s="20">
        <f t="shared" si="1"/>
        <v>0.01583499331803626</v>
      </c>
      <c r="K26" s="45" t="s">
        <v>13</v>
      </c>
    </row>
    <row r="27" spans="2:11" ht="12.75">
      <c r="B27" s="44">
        <v>13</v>
      </c>
      <c r="C27" s="17" t="s">
        <v>20</v>
      </c>
      <c r="D27" s="17">
        <v>500</v>
      </c>
      <c r="E27" s="17">
        <v>255</v>
      </c>
      <c r="F27" s="18">
        <v>82000</v>
      </c>
      <c r="G27" s="18">
        <v>0</v>
      </c>
      <c r="H27" s="19">
        <f t="shared" si="0"/>
        <v>82000</v>
      </c>
      <c r="I27" s="18">
        <f t="shared" si="2"/>
        <v>7475100</v>
      </c>
      <c r="J27" s="20">
        <f t="shared" si="1"/>
        <v>0.010338132580246602</v>
      </c>
      <c r="K27" s="45" t="s">
        <v>13</v>
      </c>
    </row>
    <row r="28" spans="2:11" ht="12.75">
      <c r="B28" s="44"/>
      <c r="C28" s="17"/>
      <c r="D28" s="17"/>
      <c r="E28" s="17"/>
      <c r="F28" s="18"/>
      <c r="G28" s="18"/>
      <c r="H28" s="19"/>
      <c r="I28" s="18"/>
      <c r="J28" s="20"/>
      <c r="K28" s="45"/>
    </row>
    <row r="29" spans="2:11" ht="12.75">
      <c r="B29" s="44">
        <v>14</v>
      </c>
      <c r="C29" s="17" t="s">
        <v>21</v>
      </c>
      <c r="D29" s="17">
        <v>500</v>
      </c>
      <c r="E29" s="17">
        <v>30</v>
      </c>
      <c r="F29" s="18">
        <v>50000</v>
      </c>
      <c r="G29" s="18">
        <v>22700</v>
      </c>
      <c r="H29" s="19">
        <f t="shared" si="0"/>
        <v>72700</v>
      </c>
      <c r="I29" s="18">
        <f>I27+H29</f>
        <v>7547800</v>
      </c>
      <c r="J29" s="20">
        <f t="shared" si="1"/>
        <v>0.00916563705590156</v>
      </c>
      <c r="K29" s="45" t="s">
        <v>16</v>
      </c>
    </row>
    <row r="30" spans="2:11" ht="12.75">
      <c r="B30" s="44">
        <v>15</v>
      </c>
      <c r="C30" s="17" t="s">
        <v>38</v>
      </c>
      <c r="D30" s="17">
        <v>500</v>
      </c>
      <c r="E30" s="17">
        <v>289</v>
      </c>
      <c r="F30" s="18">
        <v>59000</v>
      </c>
      <c r="G30" s="18">
        <v>0</v>
      </c>
      <c r="H30" s="19">
        <f t="shared" si="0"/>
        <v>59000</v>
      </c>
      <c r="I30" s="18">
        <f>I29+H30</f>
        <v>7606800</v>
      </c>
      <c r="J30" s="20">
        <f t="shared" si="1"/>
        <v>0.0074384124662749945</v>
      </c>
      <c r="K30" s="45" t="s">
        <v>16</v>
      </c>
    </row>
    <row r="31" spans="2:11" ht="12.75">
      <c r="B31" s="44">
        <v>16</v>
      </c>
      <c r="C31" s="17" t="s">
        <v>15</v>
      </c>
      <c r="D31" s="17">
        <v>500</v>
      </c>
      <c r="E31" s="17">
        <v>256</v>
      </c>
      <c r="F31" s="18">
        <v>55000</v>
      </c>
      <c r="G31" s="18">
        <v>0</v>
      </c>
      <c r="H31" s="19">
        <f t="shared" si="0"/>
        <v>55000</v>
      </c>
      <c r="I31" s="18">
        <f aca="true" t="shared" si="3" ref="I31:I39">I30+H31</f>
        <v>7661800</v>
      </c>
      <c r="J31" s="20">
        <f t="shared" si="1"/>
        <v>0.006934113316019063</v>
      </c>
      <c r="K31" s="45" t="s">
        <v>16</v>
      </c>
    </row>
    <row r="32" spans="2:11" ht="12.75">
      <c r="B32" s="44">
        <v>17</v>
      </c>
      <c r="C32" s="17" t="s">
        <v>31</v>
      </c>
      <c r="D32" s="17">
        <v>500</v>
      </c>
      <c r="E32" s="17">
        <v>270</v>
      </c>
      <c r="F32" s="18">
        <v>50000</v>
      </c>
      <c r="G32" s="18">
        <v>0</v>
      </c>
      <c r="H32" s="19">
        <f t="shared" si="0"/>
        <v>50000</v>
      </c>
      <c r="I32" s="18">
        <f t="shared" si="3"/>
        <v>7711800</v>
      </c>
      <c r="J32" s="20">
        <f t="shared" si="1"/>
        <v>0.006303739378199147</v>
      </c>
      <c r="K32" s="45" t="s">
        <v>16</v>
      </c>
    </row>
    <row r="33" spans="2:11" ht="12.75">
      <c r="B33" s="44">
        <v>18</v>
      </c>
      <c r="C33" s="17" t="s">
        <v>18</v>
      </c>
      <c r="D33" s="17">
        <v>500</v>
      </c>
      <c r="E33" s="17">
        <v>105</v>
      </c>
      <c r="F33" s="18">
        <v>13000</v>
      </c>
      <c r="G33" s="18">
        <v>33100</v>
      </c>
      <c r="H33" s="19">
        <f t="shared" si="0"/>
        <v>46100</v>
      </c>
      <c r="I33" s="18">
        <f t="shared" si="3"/>
        <v>7757900</v>
      </c>
      <c r="J33" s="20">
        <f t="shared" si="1"/>
        <v>0.0058120477066996145</v>
      </c>
      <c r="K33" s="45" t="s">
        <v>16</v>
      </c>
    </row>
    <row r="34" spans="2:11" ht="12.75">
      <c r="B34" s="44">
        <v>19</v>
      </c>
      <c r="C34" s="17" t="s">
        <v>24</v>
      </c>
      <c r="D34" s="17">
        <v>500</v>
      </c>
      <c r="E34" s="17">
        <v>258</v>
      </c>
      <c r="F34" s="18">
        <v>41000</v>
      </c>
      <c r="G34" s="18">
        <v>0</v>
      </c>
      <c r="H34" s="19">
        <f t="shared" si="0"/>
        <v>41000</v>
      </c>
      <c r="I34" s="18">
        <f t="shared" si="3"/>
        <v>7798900</v>
      </c>
      <c r="J34" s="20">
        <f t="shared" si="1"/>
        <v>0.005169066290123301</v>
      </c>
      <c r="K34" s="45" t="s">
        <v>16</v>
      </c>
    </row>
    <row r="35" spans="2:11" ht="12.75">
      <c r="B35" s="44">
        <v>20</v>
      </c>
      <c r="C35" s="17" t="s">
        <v>32</v>
      </c>
      <c r="D35" s="17">
        <v>500</v>
      </c>
      <c r="E35" s="17">
        <v>70</v>
      </c>
      <c r="F35" s="18">
        <v>26000</v>
      </c>
      <c r="G35" s="18">
        <v>14600</v>
      </c>
      <c r="H35" s="19">
        <f t="shared" si="0"/>
        <v>40600</v>
      </c>
      <c r="I35" s="18">
        <f t="shared" si="3"/>
        <v>7839500</v>
      </c>
      <c r="J35" s="20">
        <f t="shared" si="1"/>
        <v>0.005118636375097708</v>
      </c>
      <c r="K35" s="45" t="s">
        <v>16</v>
      </c>
    </row>
    <row r="36" spans="2:11" ht="12.75">
      <c r="B36" s="44">
        <v>21</v>
      </c>
      <c r="C36" s="17" t="s">
        <v>25</v>
      </c>
      <c r="D36" s="17">
        <v>500</v>
      </c>
      <c r="E36" s="17">
        <v>159</v>
      </c>
      <c r="F36" s="18">
        <v>36000</v>
      </c>
      <c r="G36" s="18">
        <v>0</v>
      </c>
      <c r="H36" s="19">
        <f t="shared" si="0"/>
        <v>36000</v>
      </c>
      <c r="I36" s="18">
        <f t="shared" si="3"/>
        <v>7875500</v>
      </c>
      <c r="J36" s="20">
        <f t="shared" si="1"/>
        <v>0.0045386923523033865</v>
      </c>
      <c r="K36" s="45" t="s">
        <v>16</v>
      </c>
    </row>
    <row r="37" spans="2:11" ht="12.75">
      <c r="B37" s="44">
        <v>22</v>
      </c>
      <c r="C37" s="17" t="s">
        <v>19</v>
      </c>
      <c r="D37" s="17">
        <v>500</v>
      </c>
      <c r="E37" s="17">
        <v>291</v>
      </c>
      <c r="F37" s="18">
        <v>24000</v>
      </c>
      <c r="G37" s="18">
        <v>0</v>
      </c>
      <c r="H37" s="19">
        <f t="shared" si="0"/>
        <v>24000</v>
      </c>
      <c r="I37" s="18">
        <f t="shared" si="3"/>
        <v>7899500</v>
      </c>
      <c r="J37" s="20">
        <f t="shared" si="1"/>
        <v>0.003025794901535591</v>
      </c>
      <c r="K37" s="45" t="s">
        <v>16</v>
      </c>
    </row>
    <row r="38" spans="2:11" ht="12.75">
      <c r="B38" s="44">
        <v>23</v>
      </c>
      <c r="C38" s="17" t="s">
        <v>22</v>
      </c>
      <c r="D38" s="17">
        <v>500</v>
      </c>
      <c r="E38" s="17">
        <v>259</v>
      </c>
      <c r="F38" s="18">
        <v>22000</v>
      </c>
      <c r="G38" s="18">
        <v>0</v>
      </c>
      <c r="H38" s="19">
        <f t="shared" si="0"/>
        <v>22000</v>
      </c>
      <c r="I38" s="18">
        <f t="shared" si="3"/>
        <v>7921500</v>
      </c>
      <c r="J38" s="20">
        <f t="shared" si="1"/>
        <v>0.002773645326407625</v>
      </c>
      <c r="K38" s="45" t="s">
        <v>16</v>
      </c>
    </row>
    <row r="39" spans="2:11" ht="12.75">
      <c r="B39" s="44">
        <v>24</v>
      </c>
      <c r="C39" s="17" t="s">
        <v>23</v>
      </c>
      <c r="D39" s="17">
        <v>500</v>
      </c>
      <c r="E39" s="17">
        <v>12</v>
      </c>
      <c r="F39" s="18">
        <v>10000</v>
      </c>
      <c r="G39" s="18">
        <v>300</v>
      </c>
      <c r="H39" s="19">
        <f t="shared" si="0"/>
        <v>10300</v>
      </c>
      <c r="I39" s="18">
        <f t="shared" si="3"/>
        <v>7931800</v>
      </c>
      <c r="J39" s="20">
        <f t="shared" si="1"/>
        <v>0.0012985703119090244</v>
      </c>
      <c r="K39" s="45" t="s">
        <v>16</v>
      </c>
    </row>
    <row r="40" spans="2:11" ht="12.75">
      <c r="B40" s="44"/>
      <c r="C40" s="17"/>
      <c r="D40" s="17"/>
      <c r="E40" s="17"/>
      <c r="F40" s="17"/>
      <c r="G40" s="17"/>
      <c r="H40" s="29"/>
      <c r="I40" s="21"/>
      <c r="J40" s="21"/>
      <c r="K40" s="45"/>
    </row>
    <row r="41" spans="2:11" ht="13.5" thickBot="1">
      <c r="B41" s="46"/>
      <c r="C41" s="47" t="s">
        <v>33</v>
      </c>
      <c r="D41" s="47"/>
      <c r="E41" s="47"/>
      <c r="F41" s="47"/>
      <c r="G41" s="47"/>
      <c r="H41" s="48">
        <f>SUM(H14:H39)</f>
        <v>7931800</v>
      </c>
      <c r="I41" s="49"/>
      <c r="J41" s="50"/>
      <c r="K41" s="51"/>
    </row>
    <row r="42" ht="13.5" thickTop="1"/>
    <row r="43" ht="12.75">
      <c r="J43">
        <f>SUM(J14:J39)</f>
        <v>0.9999999999999999</v>
      </c>
    </row>
  </sheetData>
  <printOptions horizontalCentered="1" verticalCentered="1"/>
  <pageMargins left="0.3937007874015748" right="0.3937007874015748" top="0.11811023622047245" bottom="1" header="0" footer="0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Juan Pablo Llorens</cp:lastModifiedBy>
  <cp:lastPrinted>1998-08-07T20:08:14Z</cp:lastPrinted>
  <dcterms:created xsi:type="dcterms:W3CDTF">1998-08-03T13:17:22Z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