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604" activeTab="0"/>
  </bookViews>
  <sheets>
    <sheet name="SMEC" sheetId="1" r:id="rId1"/>
  </sheets>
  <definedNames>
    <definedName name="_xlnm.Print_Area" localSheetId="0">'SMEC'!$A$1:$M$33</definedName>
  </definedNames>
  <calcPr fullCalcOnLoad="1"/>
</workbook>
</file>

<file path=xl/sharedStrings.xml><?xml version="1.0" encoding="utf-8"?>
<sst xmlns="http://schemas.openxmlformats.org/spreadsheetml/2006/main" count="40" uniqueCount="36">
  <si>
    <t xml:space="preserve">ENTE NACIONAL REGULADOR </t>
  </si>
  <si>
    <t>DE LA ELECTRICIDAD</t>
  </si>
  <si>
    <t>N°</t>
  </si>
  <si>
    <t>EMPRESA</t>
  </si>
  <si>
    <t>TOTAL</t>
  </si>
  <si>
    <t xml:space="preserve">E : </t>
  </si>
  <si>
    <t>INDISPONIBILIDAD DEL INSTRUMENTAL</t>
  </si>
  <si>
    <t xml:space="preserve">P : </t>
  </si>
  <si>
    <t>FALTA DE UNA MEDICIÓN</t>
  </si>
  <si>
    <t>Cantidades</t>
  </si>
  <si>
    <t>PENALIZACIONES POR INDISPONIBILIDAD DEL INSTRUMENTAL DEL SMEC</t>
  </si>
  <si>
    <t>MEDIDOR</t>
  </si>
  <si>
    <t>TIPOLOGÍA
(*)</t>
  </si>
  <si>
    <t>%</t>
  </si>
  <si>
    <t>ENERGÍA
[MWh]</t>
  </si>
  <si>
    <t>P
[$/MWh]</t>
  </si>
  <si>
    <t>INCUMPLIMIENTO DE OBSERVACIONES EN LA HC</t>
  </si>
  <si>
    <t>7.2.e.</t>
  </si>
  <si>
    <t xml:space="preserve">% : </t>
  </si>
  <si>
    <t>PORCENTAJE DE PENALIZACIÓN</t>
  </si>
  <si>
    <t>ENERGÍA UTILIZADA MEDIDA EN MWh</t>
  </si>
  <si>
    <t>PRECIO PROMEDIO EN EL NODO DE MEDICIÓN</t>
  </si>
  <si>
    <t>INSTALACIÓN DE MEDIDORES DE PEOR CLASE</t>
  </si>
  <si>
    <t>MES</t>
  </si>
  <si>
    <t>(*)</t>
  </si>
  <si>
    <t xml:space="preserve">7.2.a. : </t>
  </si>
  <si>
    <t xml:space="preserve">7.2.b. : </t>
  </si>
  <si>
    <t xml:space="preserve"> 7.2.d. : </t>
  </si>
  <si>
    <t xml:space="preserve">7.2.e. : </t>
  </si>
  <si>
    <t>FALTA DE  HABILITACIÓN COMERCIAL (HC) DE UN NODO</t>
  </si>
  <si>
    <t xml:space="preserve">7.2.f. : </t>
  </si>
  <si>
    <t>Desde el 01 al 31 de octubre de 1998</t>
  </si>
  <si>
    <t>GATIC-Pta Cnel Suárez</t>
  </si>
  <si>
    <t>8GACU01P</t>
  </si>
  <si>
    <t>GUMA: GATIC SOCIEDAD ANÓNIMA, INDUSTRIAL, COMERCIAL, FINANCIERA, INMOBILIARIA Y AGROPECUARIA- Planta Coronel Suárez</t>
  </si>
  <si>
    <t>ANEXO a la Resolución ENRE N° 1003/99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</si>
</sst>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_)"/>
    <numFmt numFmtId="189" formatCode="0.0_)"/>
    <numFmt numFmtId="190" formatCode="0.0000000_)"/>
    <numFmt numFmtId="191" formatCode="#,##0.0000"/>
    <numFmt numFmtId="192" formatCode="0.00_)"/>
    <numFmt numFmtId="193" formatCode="&quot;$&quot;\ #,##0.00_);\(&quot;$&quot;\ #,##0.00\)"/>
    <numFmt numFmtId="194" formatCode="#,##0.00000"/>
    <numFmt numFmtId="195" formatCode="0.0"/>
    <numFmt numFmtId="196" formatCode="0.0000"/>
    <numFmt numFmtId="197" formatCode="#,##\$\ 0.00;\-#,##\$\ 0.00,"/>
    <numFmt numFmtId="198" formatCode="dd\-mmm\-yy_)"/>
    <numFmt numFmtId="199" formatCode="#,##0.0_);\(#,##0.0\)"/>
    <numFmt numFmtId="200" formatCode="\$\ #,##0.00,_);\(\$\ #,##0.00,\)"/>
    <numFmt numFmtId="201" formatCode="#,##0.0"/>
    <numFmt numFmtId="202" formatCode="&quot;$&quot;\ #,##0.00;&quot;$&quot;\ \-#,##0.000"/>
    <numFmt numFmtId="203" formatCode="&quot;$&quot;\ #,##0.000;&quot;$&quot;\ \-#,##0.000"/>
    <numFmt numFmtId="204" formatCode="0.000_)"/>
    <numFmt numFmtId="205" formatCode="0.000"/>
    <numFmt numFmtId="206" formatCode="0.00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MS Sans Serif"/>
      <family val="2"/>
    </font>
    <font>
      <b/>
      <i/>
      <u val="single"/>
      <sz val="10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b/>
      <sz val="16"/>
      <name val="Arial"/>
      <family val="2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23" applyFill="1">
      <alignment/>
      <protection/>
    </xf>
    <xf numFmtId="0" fontId="0" fillId="0" borderId="0" xfId="23" applyFont="1" applyFill="1">
      <alignment/>
      <protection/>
    </xf>
    <xf numFmtId="0" fontId="4" fillId="0" borderId="0" xfId="23">
      <alignment/>
      <protection/>
    </xf>
    <xf numFmtId="0" fontId="4" fillId="0" borderId="1" xfId="23" applyFill="1" applyBorder="1">
      <alignment/>
      <protection/>
    </xf>
    <xf numFmtId="0" fontId="4" fillId="0" borderId="2" xfId="23" applyFill="1" applyBorder="1">
      <alignment/>
      <protection/>
    </xf>
    <xf numFmtId="0" fontId="4" fillId="0" borderId="0" xfId="23" applyFill="1" applyBorder="1">
      <alignment/>
      <protection/>
    </xf>
    <xf numFmtId="0" fontId="5" fillId="0" borderId="0" xfId="23" applyFont="1" applyFill="1" applyBorder="1">
      <alignment/>
      <protection/>
    </xf>
    <xf numFmtId="0" fontId="0" fillId="0" borderId="0" xfId="23" applyFont="1" applyFill="1" applyBorder="1">
      <alignment/>
      <protection/>
    </xf>
    <xf numFmtId="0" fontId="6" fillId="0" borderId="0" xfId="23" applyFont="1" applyFill="1" applyBorder="1">
      <alignment/>
      <protection/>
    </xf>
    <xf numFmtId="0" fontId="6" fillId="0" borderId="0" xfId="23" applyFont="1" applyFill="1" applyBorder="1" applyProtection="1">
      <alignment/>
      <protection/>
    </xf>
    <xf numFmtId="0" fontId="0" fillId="0" borderId="0" xfId="23" applyFont="1" applyFill="1" applyBorder="1" applyProtection="1">
      <alignment/>
      <protection/>
    </xf>
    <xf numFmtId="0" fontId="5" fillId="0" borderId="0" xfId="23" applyFont="1" applyFill="1" applyBorder="1" applyAlignment="1">
      <alignment horizontal="centerContinuous"/>
      <protection/>
    </xf>
    <xf numFmtId="0" fontId="6" fillId="0" borderId="0" xfId="23" applyFont="1" applyFill="1" applyBorder="1" applyAlignment="1">
      <alignment horizontal="centerContinuous"/>
      <protection/>
    </xf>
    <xf numFmtId="0" fontId="7" fillId="0" borderId="0" xfId="23" applyFont="1" applyFill="1" applyBorder="1" applyAlignment="1">
      <alignment horizontal="centerContinuous"/>
      <protection/>
    </xf>
    <xf numFmtId="0" fontId="8" fillId="0" borderId="0" xfId="23" applyFont="1">
      <alignment/>
      <protection/>
    </xf>
    <xf numFmtId="0" fontId="10" fillId="0" borderId="0" xfId="23" applyFont="1">
      <alignment/>
      <protection/>
    </xf>
    <xf numFmtId="0" fontId="9" fillId="0" borderId="0" xfId="23" applyFont="1" applyFill="1" applyBorder="1" applyAlignment="1">
      <alignment horizontal="centerContinuous"/>
      <protection/>
    </xf>
    <xf numFmtId="0" fontId="10" fillId="0" borderId="0" xfId="23" applyFont="1" applyAlignment="1">
      <alignment horizontal="centerContinuous"/>
      <protection/>
    </xf>
    <xf numFmtId="0" fontId="11" fillId="0" borderId="0" xfId="23" applyFont="1" applyFill="1">
      <alignment/>
      <protection/>
    </xf>
    <xf numFmtId="0" fontId="12" fillId="0" borderId="0" xfId="23" applyFont="1" applyAlignment="1">
      <alignment horizontal="centerContinuous"/>
      <protection/>
    </xf>
    <xf numFmtId="0" fontId="11" fillId="0" borderId="0" xfId="23" applyFont="1" applyAlignment="1">
      <alignment horizontal="centerContinuous"/>
      <protection/>
    </xf>
    <xf numFmtId="0" fontId="11" fillId="0" borderId="0" xfId="23" applyFont="1">
      <alignment/>
      <protection/>
    </xf>
    <xf numFmtId="0" fontId="13" fillId="0" borderId="0" xfId="23" applyFont="1">
      <alignment/>
      <protection/>
    </xf>
    <xf numFmtId="0" fontId="4" fillId="0" borderId="0" xfId="23" applyBorder="1">
      <alignment/>
      <protection/>
    </xf>
    <xf numFmtId="0" fontId="6" fillId="0" borderId="2" xfId="23" applyFont="1" applyFill="1" applyBorder="1">
      <alignment/>
      <protection/>
    </xf>
    <xf numFmtId="0" fontId="6" fillId="0" borderId="2" xfId="23" applyFont="1" applyFill="1" applyBorder="1" applyProtection="1">
      <alignment/>
      <protection/>
    </xf>
    <xf numFmtId="0" fontId="0" fillId="0" borderId="2" xfId="23" applyFont="1" applyFill="1" applyBorder="1" applyProtection="1">
      <alignment/>
      <protection/>
    </xf>
    <xf numFmtId="0" fontId="0" fillId="0" borderId="3" xfId="23" applyFont="1" applyFill="1" applyBorder="1" applyProtection="1">
      <alignment/>
      <protection/>
    </xf>
    <xf numFmtId="0" fontId="0" fillId="0" borderId="0" xfId="0" applyAlignment="1">
      <alignment horizontal="centerContinuous"/>
    </xf>
    <xf numFmtId="0" fontId="6" fillId="0" borderId="0" xfId="23" applyFont="1">
      <alignment/>
      <protection/>
    </xf>
    <xf numFmtId="0" fontId="6" fillId="0" borderId="0" xfId="0" applyFont="1" applyAlignment="1">
      <alignment horizontal="centerContinuous"/>
    </xf>
    <xf numFmtId="0" fontId="8" fillId="0" borderId="4" xfId="23" applyFont="1" applyFill="1" applyBorder="1">
      <alignment/>
      <protection/>
    </xf>
    <xf numFmtId="0" fontId="8" fillId="0" borderId="0" xfId="23" applyFont="1" applyFill="1" applyBorder="1">
      <alignment/>
      <protection/>
    </xf>
    <xf numFmtId="0" fontId="8" fillId="0" borderId="5" xfId="23" applyFont="1" applyFill="1" applyBorder="1">
      <alignment/>
      <protection/>
    </xf>
    <xf numFmtId="0" fontId="14" fillId="0" borderId="0" xfId="23" applyFont="1">
      <alignment/>
      <protection/>
    </xf>
    <xf numFmtId="0" fontId="14" fillId="0" borderId="4" xfId="23" applyFont="1" applyFill="1" applyBorder="1">
      <alignment/>
      <protection/>
    </xf>
    <xf numFmtId="0" fontId="7" fillId="0" borderId="0" xfId="23" applyFont="1">
      <alignment/>
      <protection/>
    </xf>
    <xf numFmtId="0" fontId="7" fillId="0" borderId="4" xfId="23" applyFont="1" applyFill="1" applyBorder="1" applyAlignment="1">
      <alignment horizontal="centerContinuous"/>
      <protection/>
    </xf>
    <xf numFmtId="0" fontId="7" fillId="0" borderId="5" xfId="23" applyFont="1" applyFill="1" applyBorder="1" applyAlignment="1">
      <alignment horizontal="centerContinuous"/>
      <protection/>
    </xf>
    <xf numFmtId="0" fontId="15" fillId="0" borderId="0" xfId="23" applyFont="1" applyAlignment="1">
      <alignment horizontal="center" vertical="center"/>
      <protection/>
    </xf>
    <xf numFmtId="0" fontId="15" fillId="0" borderId="4" xfId="23" applyFont="1" applyFill="1" applyBorder="1" applyAlignment="1">
      <alignment horizontal="center" vertical="center"/>
      <protection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2" fontId="8" fillId="0" borderId="12" xfId="0" applyNumberFormat="1" applyFont="1" applyBorder="1" applyAlignment="1">
      <alignment horizontal="center"/>
    </xf>
    <xf numFmtId="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2" fontId="8" fillId="0" borderId="12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23" applyFont="1" applyFill="1" applyBorder="1" applyAlignment="1" quotePrefix="1">
      <alignment horizontal="left"/>
      <protection/>
    </xf>
    <xf numFmtId="0" fontId="1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5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17" fillId="0" borderId="4" xfId="23" applyFont="1" applyFill="1" applyBorder="1">
      <alignment/>
      <protection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0" xfId="23" applyFont="1">
      <alignment/>
      <protection/>
    </xf>
    <xf numFmtId="0" fontId="13" fillId="0" borderId="16" xfId="23" applyFont="1" applyFill="1" applyBorder="1">
      <alignment/>
      <protection/>
    </xf>
    <xf numFmtId="0" fontId="13" fillId="0" borderId="17" xfId="23" applyFont="1" applyFill="1" applyBorder="1">
      <alignment/>
      <protection/>
    </xf>
    <xf numFmtId="0" fontId="13" fillId="0" borderId="18" xfId="23" applyFont="1" applyFill="1" applyBorder="1">
      <alignment/>
      <protection/>
    </xf>
    <xf numFmtId="0" fontId="4" fillId="0" borderId="0" xfId="23" applyFont="1">
      <alignment/>
      <protection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0" fontId="8" fillId="0" borderId="19" xfId="0" applyFont="1" applyBorder="1" applyAlignment="1">
      <alignment/>
    </xf>
    <xf numFmtId="4" fontId="8" fillId="0" borderId="12" xfId="0" applyNumberFormat="1" applyFont="1" applyBorder="1" applyAlignment="1">
      <alignment/>
    </xf>
    <xf numFmtId="17" fontId="8" fillId="0" borderId="11" xfId="0" applyNumberFormat="1" applyFont="1" applyBorder="1" applyAlignment="1">
      <alignment horizontal="center"/>
    </xf>
    <xf numFmtId="166" fontId="18" fillId="0" borderId="20" xfId="0" applyNumberFormat="1" applyFont="1" applyBorder="1" applyAlignment="1">
      <alignment/>
    </xf>
    <xf numFmtId="0" fontId="20" fillId="0" borderId="0" xfId="23" applyFont="1" applyFill="1" applyBorder="1" applyAlignment="1">
      <alignment horizontal="centerContinuous"/>
      <protection/>
    </xf>
  </cellXfs>
  <cellStyles count="11">
    <cellStyle name="Normal" xfId="0"/>
    <cellStyle name="Comma" xfId="15"/>
    <cellStyle name="Comma [0]" xfId="16"/>
    <cellStyle name="Millares [0]_TR-9511" xfId="17"/>
    <cellStyle name="Millares_TR-9511" xfId="18"/>
    <cellStyle name="Currency" xfId="19"/>
    <cellStyle name="Currency [0]" xfId="20"/>
    <cellStyle name="Moneda [0]_TR-9511" xfId="21"/>
    <cellStyle name="Moneda_TR-9511" xfId="22"/>
    <cellStyle name="Normal_TR-951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9525</xdr:rowOff>
    </xdr:from>
    <xdr:to>
      <xdr:col>1</xdr:col>
      <xdr:colOff>161925</xdr:colOff>
      <xdr:row>2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525"/>
          <a:ext cx="60960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5</xdr:col>
      <xdr:colOff>9525</xdr:colOff>
      <xdr:row>14</xdr:row>
      <xdr:rowOff>9525</xdr:rowOff>
    </xdr:from>
    <xdr:ext cx="4191000" cy="361950"/>
    <xdr:sp>
      <xdr:nvSpPr>
        <xdr:cNvPr id="2" name="Rectangle 3"/>
        <xdr:cNvSpPr>
          <a:spLocks/>
        </xdr:cNvSpPr>
      </xdr:nvSpPr>
      <xdr:spPr>
        <a:xfrm>
          <a:off x="4819650" y="3657600"/>
          <a:ext cx="41910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46800" rIns="216000" bIns="46800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Penalización = % * E * P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75" zoomScaleNormal="75" workbookViewId="0" topLeftCell="J21">
      <selection activeCell="N35" sqref="N35"/>
    </sheetView>
  </sheetViews>
  <sheetFormatPr defaultColWidth="11.421875" defaultRowHeight="12.75"/>
  <cols>
    <col min="1" max="1" width="15.7109375" style="3" customWidth="1"/>
    <col min="2" max="2" width="10.7109375" style="3" customWidth="1"/>
    <col min="3" max="3" width="5.7109375" style="3" customWidth="1"/>
    <col min="4" max="4" width="20.28125" style="3" customWidth="1"/>
    <col min="5" max="5" width="19.7109375" style="3" customWidth="1"/>
    <col min="6" max="6" width="20.421875" style="3" customWidth="1"/>
    <col min="7" max="7" width="17.7109375" style="3" customWidth="1"/>
    <col min="8" max="9" width="15.28125" style="3" customWidth="1"/>
    <col min="10" max="10" width="14.57421875" style="3" customWidth="1"/>
    <col min="11" max="11" width="13.8515625" style="3" customWidth="1"/>
    <col min="12" max="12" width="11.28125" style="3" customWidth="1"/>
    <col min="13" max="13" width="10.7109375" style="3" customWidth="1"/>
    <col min="14" max="14" width="21.421875" style="3" customWidth="1"/>
    <col min="15" max="16384" width="11.421875" style="3" customWidth="1"/>
  </cols>
  <sheetData>
    <row r="1" spans="1:2" ht="52.5" customHeight="1">
      <c r="A1" s="1"/>
      <c r="B1" s="2"/>
    </row>
    <row r="2" spans="1:13" s="22" customFormat="1" ht="27.75">
      <c r="A2" s="19"/>
      <c r="B2" s="20" t="s">
        <v>35</v>
      </c>
      <c r="C2" s="29"/>
      <c r="D2" s="21"/>
      <c r="E2" s="21"/>
      <c r="F2" s="21"/>
      <c r="G2" s="21"/>
      <c r="H2" s="20"/>
      <c r="I2" s="21"/>
      <c r="J2" s="21"/>
      <c r="K2" s="21"/>
      <c r="L2" s="21"/>
      <c r="M2" s="21"/>
    </row>
    <row r="3" spans="1:2" s="16" customFormat="1" ht="11.25">
      <c r="A3" s="17" t="s">
        <v>0</v>
      </c>
      <c r="B3" s="18"/>
    </row>
    <row r="4" spans="1:2" s="16" customFormat="1" ht="11.25">
      <c r="A4" s="17" t="s">
        <v>1</v>
      </c>
      <c r="B4" s="18"/>
    </row>
    <row r="5" s="23" customFormat="1" ht="15.75"/>
    <row r="6" spans="2:13" s="30" customFormat="1" ht="20.25">
      <c r="B6" s="12" t="s">
        <v>10</v>
      </c>
      <c r="C6" s="31"/>
      <c r="D6" s="12"/>
      <c r="E6" s="12"/>
      <c r="F6" s="12"/>
      <c r="G6" s="12"/>
      <c r="H6" s="12"/>
      <c r="I6" s="13"/>
      <c r="J6" s="13"/>
      <c r="K6" s="13"/>
      <c r="L6" s="13"/>
      <c r="M6" s="13"/>
    </row>
    <row r="7" spans="2:13" s="24" customFormat="1" ht="12.75">
      <c r="B7" s="6"/>
      <c r="C7" s="6"/>
      <c r="D7" s="6"/>
      <c r="E7" s="6"/>
      <c r="F7" s="8"/>
      <c r="G7" s="8"/>
      <c r="H7" s="8"/>
      <c r="I7" s="8"/>
      <c r="J7" s="8"/>
      <c r="K7" s="8"/>
      <c r="L7" s="8"/>
      <c r="M7" s="8"/>
    </row>
    <row r="8" spans="2:13" s="30" customFormat="1" ht="20.25">
      <c r="B8" s="83" t="s">
        <v>34</v>
      </c>
      <c r="C8" s="31"/>
      <c r="D8" s="12"/>
      <c r="E8" s="12"/>
      <c r="F8" s="12"/>
      <c r="G8" s="12"/>
      <c r="H8" s="12"/>
      <c r="I8" s="13"/>
      <c r="J8" s="13"/>
      <c r="K8" s="13"/>
      <c r="L8" s="13"/>
      <c r="M8" s="13"/>
    </row>
    <row r="9" spans="2:13" ht="20.25">
      <c r="B9" s="6"/>
      <c r="C9" s="6"/>
      <c r="D9" s="6"/>
      <c r="E9" s="6"/>
      <c r="F9" s="7"/>
      <c r="G9" s="7"/>
      <c r="H9" s="9"/>
      <c r="I9" s="9"/>
      <c r="J9" s="9"/>
      <c r="K9" s="9"/>
      <c r="L9" s="8"/>
      <c r="M9" s="8"/>
    </row>
    <row r="10" spans="2:13" s="30" customFormat="1" ht="20.25">
      <c r="B10" s="12"/>
      <c r="C10" s="31"/>
      <c r="D10" s="13"/>
      <c r="E10" s="13"/>
      <c r="F10" s="12"/>
      <c r="G10" s="12"/>
      <c r="H10" s="13"/>
      <c r="I10" s="13"/>
      <c r="J10" s="13"/>
      <c r="K10" s="13"/>
      <c r="L10" s="13"/>
      <c r="M10" s="13"/>
    </row>
    <row r="11" spans="2:13" ht="21" thickBot="1">
      <c r="B11" s="6"/>
      <c r="C11" s="6"/>
      <c r="D11" s="6"/>
      <c r="E11" s="6"/>
      <c r="F11" s="7"/>
      <c r="G11" s="7"/>
      <c r="H11" s="7"/>
      <c r="I11" s="9"/>
      <c r="J11" s="10"/>
      <c r="K11" s="10"/>
      <c r="L11" s="11"/>
      <c r="M11" s="11"/>
    </row>
    <row r="12" spans="2:13" ht="21" thickTop="1">
      <c r="B12" s="4"/>
      <c r="C12" s="5"/>
      <c r="D12" s="5"/>
      <c r="E12" s="5"/>
      <c r="F12" s="25"/>
      <c r="G12" s="25"/>
      <c r="H12" s="25"/>
      <c r="I12" s="25"/>
      <c r="J12" s="26"/>
      <c r="K12" s="26"/>
      <c r="L12" s="27"/>
      <c r="M12" s="28"/>
    </row>
    <row r="13" spans="2:13" s="37" customFormat="1" ht="19.5">
      <c r="B13" s="38" t="s">
        <v>31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39"/>
    </row>
    <row r="14" spans="2:13" s="15" customFormat="1" ht="13.5">
      <c r="B14" s="32"/>
      <c r="C14" s="33"/>
      <c r="D14" s="33"/>
      <c r="E14" s="33"/>
      <c r="F14" s="33"/>
      <c r="G14" s="33"/>
      <c r="H14" s="33"/>
      <c r="I14" s="33"/>
      <c r="J14" s="33"/>
      <c r="K14" s="62"/>
      <c r="L14" s="33"/>
      <c r="M14" s="34"/>
    </row>
    <row r="15" spans="2:13" s="35" customFormat="1" ht="18.75">
      <c r="B15" s="36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5"/>
    </row>
    <row r="16" spans="2:13" s="35" customFormat="1" ht="18.75">
      <c r="B16" s="36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</row>
    <row r="17" spans="2:13" s="15" customFormat="1" ht="13.5" thickBot="1">
      <c r="B17" s="32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47"/>
    </row>
    <row r="18" spans="2:13" s="40" customFormat="1" ht="33.75" customHeight="1" thickBot="1" thickTop="1">
      <c r="B18" s="41"/>
      <c r="C18" s="42" t="s">
        <v>2</v>
      </c>
      <c r="D18" s="42" t="s">
        <v>3</v>
      </c>
      <c r="E18" s="42" t="s">
        <v>23</v>
      </c>
      <c r="F18" s="63" t="s">
        <v>11</v>
      </c>
      <c r="G18" s="63" t="s">
        <v>12</v>
      </c>
      <c r="H18" s="63" t="s">
        <v>13</v>
      </c>
      <c r="I18" s="63" t="s">
        <v>14</v>
      </c>
      <c r="J18" s="63" t="s">
        <v>15</v>
      </c>
      <c r="K18" s="42" t="s">
        <v>4</v>
      </c>
      <c r="L18" s="76"/>
      <c r="M18" s="43"/>
    </row>
    <row r="19" spans="2:16" s="15" customFormat="1" ht="13.5" thickTop="1">
      <c r="B19" s="32"/>
      <c r="C19" s="44"/>
      <c r="D19" s="45"/>
      <c r="E19" s="45"/>
      <c r="F19" s="46"/>
      <c r="G19" s="46"/>
      <c r="H19" s="46"/>
      <c r="I19" s="46"/>
      <c r="J19" s="46"/>
      <c r="K19" s="46"/>
      <c r="L19" s="77"/>
      <c r="M19" s="47"/>
      <c r="P19" s="15">
        <f>47054659*22.59*0.04</f>
        <v>42518589.8724</v>
      </c>
    </row>
    <row r="20" spans="2:13" s="15" customFormat="1" ht="12.75">
      <c r="B20" s="32"/>
      <c r="C20" s="48">
        <v>1</v>
      </c>
      <c r="D20" s="49" t="s">
        <v>32</v>
      </c>
      <c r="E20" s="81">
        <v>36069</v>
      </c>
      <c r="F20" s="51" t="s">
        <v>33</v>
      </c>
      <c r="G20" s="50" t="s">
        <v>17</v>
      </c>
      <c r="H20" s="52">
        <f>IF(G20="","",IF(OR(G20="7.2.a.",G20="7.2.d.",G20="7.2.e.",G20="7.2.f."),0.04,IF(G20="7.2.b.",0.02,"--")))</f>
        <v>0.04</v>
      </c>
      <c r="I20" s="80">
        <v>633.4</v>
      </c>
      <c r="J20" s="54">
        <v>16.34</v>
      </c>
      <c r="K20" s="55">
        <f>ROUND(J20*I20*H20,2)</f>
        <v>413.99</v>
      </c>
      <c r="L20" s="78"/>
      <c r="M20" s="47"/>
    </row>
    <row r="21" spans="2:13" s="15" customFormat="1" ht="12.75">
      <c r="B21" s="32"/>
      <c r="C21" s="56"/>
      <c r="D21" s="57"/>
      <c r="E21" s="57"/>
      <c r="F21" s="51"/>
      <c r="G21" s="53"/>
      <c r="H21" s="52">
        <f>IF(G21="","",IF(OR(G21="I",G21="FT"),0.04,IF(G21="FU",0.02,"--")))</f>
      </c>
      <c r="I21" s="66"/>
      <c r="J21" s="53"/>
      <c r="K21" s="53"/>
      <c r="L21" s="77"/>
      <c r="M21" s="47"/>
    </row>
    <row r="22" spans="2:13" s="15" customFormat="1" ht="12.75">
      <c r="B22" s="32"/>
      <c r="C22" s="56"/>
      <c r="D22" s="57"/>
      <c r="E22" s="57"/>
      <c r="F22" s="53"/>
      <c r="G22" s="53"/>
      <c r="H22" s="52">
        <f>IF(G22="","",IF(OR(G22="I",G22="FT"),0.04,IF(G22="FU",0.02,"--")))</f>
      </c>
      <c r="I22" s="66"/>
      <c r="J22" s="53"/>
      <c r="K22" s="53"/>
      <c r="L22" s="77"/>
      <c r="M22" s="47"/>
    </row>
    <row r="23" spans="2:13" s="15" customFormat="1" ht="12.75">
      <c r="B23" s="32"/>
      <c r="C23" s="56"/>
      <c r="D23" s="57"/>
      <c r="E23" s="57"/>
      <c r="F23" s="53"/>
      <c r="G23" s="53"/>
      <c r="H23" s="52">
        <f>IF(G23="","",IF(OR(G23="I",G23="FT"),0.04,IF(G23="FU",0.02,"--")))</f>
      </c>
      <c r="I23" s="66"/>
      <c r="J23" s="53"/>
      <c r="K23" s="53"/>
      <c r="L23" s="77"/>
      <c r="M23" s="47"/>
    </row>
    <row r="24" spans="2:13" s="15" customFormat="1" ht="12.75">
      <c r="B24" s="32"/>
      <c r="C24" s="56"/>
      <c r="D24" s="57"/>
      <c r="E24" s="57"/>
      <c r="F24" s="53"/>
      <c r="G24" s="53"/>
      <c r="H24" s="52">
        <f>IF(G24="","",IF(OR(G24="I",G24="FT"),0.04,IF(G24="FU",0.02,"--")))</f>
      </c>
      <c r="I24" s="66"/>
      <c r="J24" s="53"/>
      <c r="K24" s="53"/>
      <c r="L24" s="77"/>
      <c r="M24" s="47"/>
    </row>
    <row r="25" spans="2:13" s="15" customFormat="1" ht="13.5" thickBot="1">
      <c r="B25" s="32"/>
      <c r="C25" s="58"/>
      <c r="D25" s="59"/>
      <c r="E25" s="59"/>
      <c r="F25" s="60"/>
      <c r="G25" s="60"/>
      <c r="H25" s="60"/>
      <c r="I25" s="60"/>
      <c r="J25" s="60"/>
      <c r="K25" s="79"/>
      <c r="L25" s="77"/>
      <c r="M25" s="47"/>
    </row>
    <row r="26" spans="2:13" s="15" customFormat="1" ht="17.25" thickBot="1" thickTop="1">
      <c r="B26" s="32"/>
      <c r="C26" s="77"/>
      <c r="D26" s="77"/>
      <c r="E26" s="77"/>
      <c r="F26" s="77"/>
      <c r="G26" s="77"/>
      <c r="H26" s="77"/>
      <c r="I26" s="77"/>
      <c r="J26" s="77"/>
      <c r="K26" s="82">
        <f>ROUND(SUM(K20:K25),2)</f>
        <v>413.99</v>
      </c>
      <c r="L26" s="77"/>
      <c r="M26" s="47"/>
    </row>
    <row r="27" spans="2:13" s="15" customFormat="1" ht="12.75">
      <c r="B27" s="32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47"/>
    </row>
    <row r="28" spans="2:13" s="71" customFormat="1" ht="13.5">
      <c r="B28" s="67"/>
      <c r="C28" s="68" t="s">
        <v>18</v>
      </c>
      <c r="D28" s="69" t="s">
        <v>19</v>
      </c>
      <c r="E28" s="69"/>
      <c r="F28" s="69"/>
      <c r="G28" s="68" t="s">
        <v>24</v>
      </c>
      <c r="H28" s="68" t="s">
        <v>25</v>
      </c>
      <c r="I28" s="69" t="s">
        <v>6</v>
      </c>
      <c r="J28" s="69"/>
      <c r="K28" s="69"/>
      <c r="L28" s="69"/>
      <c r="M28" s="70"/>
    </row>
    <row r="29" spans="2:13" s="71" customFormat="1" ht="13.5">
      <c r="B29" s="67"/>
      <c r="C29" s="68" t="s">
        <v>5</v>
      </c>
      <c r="D29" s="69" t="s">
        <v>20</v>
      </c>
      <c r="E29" s="69"/>
      <c r="F29" s="69"/>
      <c r="G29" s="68" t="s">
        <v>24</v>
      </c>
      <c r="H29" s="68" t="s">
        <v>26</v>
      </c>
      <c r="I29" s="69" t="s">
        <v>8</v>
      </c>
      <c r="J29" s="69"/>
      <c r="K29" s="69"/>
      <c r="L29" s="69"/>
      <c r="M29" s="70"/>
    </row>
    <row r="30" spans="2:13" s="71" customFormat="1" ht="13.5">
      <c r="B30" s="67"/>
      <c r="C30" s="68" t="s">
        <v>7</v>
      </c>
      <c r="D30" s="69" t="s">
        <v>21</v>
      </c>
      <c r="E30" s="69"/>
      <c r="F30" s="69"/>
      <c r="G30" s="68" t="s">
        <v>24</v>
      </c>
      <c r="H30" s="68" t="s">
        <v>27</v>
      </c>
      <c r="I30" s="69" t="s">
        <v>22</v>
      </c>
      <c r="J30" s="69"/>
      <c r="K30" s="69"/>
      <c r="L30" s="69"/>
      <c r="M30" s="70"/>
    </row>
    <row r="31" spans="2:13" s="71" customFormat="1" ht="13.5">
      <c r="B31" s="67"/>
      <c r="C31" s="69"/>
      <c r="D31" s="69"/>
      <c r="E31" s="69"/>
      <c r="F31" s="69"/>
      <c r="G31" s="68" t="s">
        <v>24</v>
      </c>
      <c r="H31" s="68" t="s">
        <v>28</v>
      </c>
      <c r="I31" s="69" t="s">
        <v>29</v>
      </c>
      <c r="J31" s="69"/>
      <c r="K31" s="69"/>
      <c r="L31" s="69"/>
      <c r="M31" s="70"/>
    </row>
    <row r="32" spans="2:13" s="71" customFormat="1" ht="13.5">
      <c r="B32" s="67"/>
      <c r="C32" s="69"/>
      <c r="D32" s="69"/>
      <c r="E32" s="69"/>
      <c r="F32" s="69"/>
      <c r="G32" s="68" t="s">
        <v>24</v>
      </c>
      <c r="H32" s="68" t="s">
        <v>30</v>
      </c>
      <c r="I32" s="69" t="s">
        <v>16</v>
      </c>
      <c r="J32" s="69"/>
      <c r="K32" s="69"/>
      <c r="L32" s="69"/>
      <c r="M32" s="70"/>
    </row>
    <row r="33" spans="2:13" s="23" customFormat="1" ht="16.5" thickBot="1"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4"/>
    </row>
    <row r="34" ht="13.5" thickTop="1">
      <c r="K34" s="3">
        <v>0</v>
      </c>
    </row>
    <row r="40" ht="12.75">
      <c r="J40" s="75" t="s">
        <v>9</v>
      </c>
    </row>
    <row r="41" spans="8:12" ht="12.75">
      <c r="H41" s="3">
        <f>31*24</f>
        <v>744</v>
      </c>
      <c r="J41" s="3">
        <v>2357.8</v>
      </c>
      <c r="K41" s="3">
        <v>0.04</v>
      </c>
      <c r="L41" s="3">
        <f>+K41*J41</f>
        <v>94.31200000000001</v>
      </c>
    </row>
    <row r="42" ht="12.75">
      <c r="L42" s="3">
        <v>1629</v>
      </c>
    </row>
  </sheetData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1" r:id="rId2"/>
  <headerFooter alignWithMargins="0">
    <oddHeader>&amp;R&amp;"Times New Roman,Negrita Cursiva"&amp;11"1999 - Año de la Exportación"</oddHeader>
    <oddFooter>&amp;L&amp;"Times New Roman,Normal"&amp;5&amp;F  - DEPARTAMENTO TRANSPORTE DE ENERGÍA ELÉCTRICA - AJF/KM
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Furnari</dc:creator>
  <cp:keywords/>
  <dc:description/>
  <cp:lastModifiedBy>Gustavo Piuma</cp:lastModifiedBy>
  <cp:lastPrinted>1999-08-31T16:51:53Z</cp:lastPrinted>
  <dcterms:created xsi:type="dcterms:W3CDTF">1999-01-06T18:53:03Z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